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7815" tabRatio="184" activeTab="0"/>
  </bookViews>
  <sheets>
    <sheet name="2017" sheetId="1" r:id="rId1"/>
  </sheets>
  <definedNames>
    <definedName name="_xlnm._FilterDatabase" localSheetId="0" hidden="1">'2017'!$A$9:$I$9</definedName>
    <definedName name="_xlnm.Print_Titles" localSheetId="0">'2017'!$10:$10</definedName>
    <definedName name="_xlnm.Print_Area" localSheetId="0">'2017'!$A$1:$H$88</definedName>
  </definedNames>
  <calcPr fullCalcOnLoad="1"/>
</workbook>
</file>

<file path=xl/sharedStrings.xml><?xml version="1.0" encoding="utf-8"?>
<sst xmlns="http://schemas.openxmlformats.org/spreadsheetml/2006/main" count="385" uniqueCount="213">
  <si>
    <t>Процедура закупівлі</t>
  </si>
  <si>
    <t>Орієнтовний початок проведення процедури закупівлі</t>
  </si>
  <si>
    <t>Примітки</t>
  </si>
  <si>
    <t>Код згідно з КЕКВ (для бюджетних коштів)</t>
  </si>
  <si>
    <t>січень</t>
  </si>
  <si>
    <t>Спеціальний фонд КПКВ 3507010</t>
  </si>
  <si>
    <t>Загальний фонд КПКВ 3507010</t>
  </si>
  <si>
    <t>Найменування замовника</t>
  </si>
  <si>
    <t>Код згідно з ЄДРПОУ</t>
  </si>
  <si>
    <t>Івано–Франківська митниця ДФС</t>
  </si>
  <si>
    <t>Конкретна назва предмета закупівлі</t>
  </si>
  <si>
    <t>Коди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</si>
  <si>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</si>
  <si>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За кодом ДК 021:2015 – 30199230-1 - Конверти</t>
  </si>
  <si>
    <t>Печатки, штампи</t>
  </si>
  <si>
    <t>За кодом ДК 021:2015 –  30190000-7 - Офісне устаткування та приладдя різне</t>
  </si>
  <si>
    <t>За кодом ДК 021:2015 – 33196000-0 - Аптечки першої медичної допомоги</t>
  </si>
  <si>
    <t>За кодом ДК 021:2015 – 70220000-9 - Послуги з надання в оренду чи лізингу нежитлової нерухомості</t>
  </si>
  <si>
    <t>За кодом ДК 021:2015 – 50300000-8 -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</si>
  <si>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За кодом ДК 021:2015 – 64210000-1 - Послуги телефонного зв’язку та передачі даних</t>
  </si>
  <si>
    <t>За кодом ДК 021:2015 – 72400000-4 - Інтернет-послуги</t>
  </si>
  <si>
    <t>За кодом ДК 021:2015 – 90910000-9 - Послуги з прибирання</t>
  </si>
  <si>
    <t>Послуги з водопостачання</t>
  </si>
  <si>
    <t>Послуги з водовідведення</t>
  </si>
  <si>
    <t>За кодом ДК 021:2015 – 09320000-8 - Пара, гаряча вода та пов’язана продукція</t>
  </si>
  <si>
    <t>Постачання теплової енергії</t>
  </si>
  <si>
    <t xml:space="preserve">За кодом ДК 021:2015 – 65110000-7 - Розподіл води </t>
  </si>
  <si>
    <t>За кодом ДК 021:2015 – 90430000-0 - Послуги з відведення стічних вод</t>
  </si>
  <si>
    <t>За кодом ДК 021:2015 – 30197630-1 - Папір для друку</t>
  </si>
  <si>
    <t>За кодом ДК 021:2015 – 31500000-1 - Освітлювальне обладнання та електричні лампи</t>
  </si>
  <si>
    <t>Загальний фонд КПКВ 3507010, спеціальний фонд КПКВ 3507010</t>
  </si>
  <si>
    <t>Охорона складського приміщення</t>
  </si>
  <si>
    <t>За кодом ДК 021:2015 – 79710000-4 - Охоронні послуги</t>
  </si>
  <si>
    <t>Оренда приміщень складу митниці</t>
  </si>
  <si>
    <t>За кодом ДК 021:2015 – 60100000-9 - Послуги з автомобільних перевезень</t>
  </si>
  <si>
    <t>Проведення експертизи вартості вилученого майна</t>
  </si>
  <si>
    <t>За кодом ДК 021:2015 – 71319000-7 - Експертні послуги</t>
  </si>
  <si>
    <t>Надання оголошень для друку у засобах масової інформації</t>
  </si>
  <si>
    <t>За кодом ДК 021:2015 – 79800000-2 - Друкарські та супутні послуги</t>
  </si>
  <si>
    <t>Секретар тендерного комітету</t>
  </si>
  <si>
    <t>лютий</t>
  </si>
  <si>
    <t>Місцевий зв’язок, міжміський зв’язок</t>
  </si>
  <si>
    <t>За кодом ДК 021:2015 – 22410000-7 - Марки</t>
  </si>
  <si>
    <t>Бланки для листування</t>
  </si>
  <si>
    <t>Бензин А-95</t>
  </si>
  <si>
    <t>Дизельне паливо</t>
  </si>
  <si>
    <t>За кодом ДК 021:2015 – 09132000-3 - Бензин</t>
  </si>
  <si>
    <t>За кодом ДК 021:2015 – 09134200-9 - Дизельне паливо</t>
  </si>
  <si>
    <t>Технічне обслуговування охоронно-пожежної сигналізації</t>
  </si>
  <si>
    <t>За кодом ДК 021:2015 – 50711000-2 - Послуги з ремонту і технічного обслуговування електричного устаткування будівель</t>
  </si>
  <si>
    <t>Передрейсовий медичний огляд водіїв</t>
  </si>
  <si>
    <t>За кодом ДК 021:2015 – 85121000-3 - Послуги у сфері лікарської практики</t>
  </si>
  <si>
    <t>За кодом ДК 021:2015 – 50312000-5 - Технічне обслуговування і ремонт комп’ютерного обладнання</t>
  </si>
  <si>
    <t>Утилізація комп'ютерної та оргтехніки</t>
  </si>
  <si>
    <t xml:space="preserve">Голова тендерного комітету </t>
  </si>
  <si>
    <t>Без застосування електронної системи</t>
  </si>
  <si>
    <t>Переговорна процедура</t>
  </si>
  <si>
    <t>За кодом ДК 021:2015 – 22850000-3 - Швидкозшивачі та супутнє приладдя</t>
  </si>
  <si>
    <t>Коректори</t>
  </si>
  <si>
    <t>За кодом ДК 021:2015 – 30192160-0 - Коректори</t>
  </si>
  <si>
    <t>За кодом ДК 021:2015 – 24910000-6 - Клеї</t>
  </si>
  <si>
    <t>За кодом ДК 021–2015 – 30197330-8 - Діроколи</t>
  </si>
  <si>
    <t>Швидкозшивач</t>
  </si>
  <si>
    <t>Клей</t>
  </si>
  <si>
    <t>Скоби</t>
  </si>
  <si>
    <t>За кодом ДК 021:2015 – 30197110-0 - Скоби</t>
  </si>
  <si>
    <t>За кодом ДК 021:2015 – 30197220-4 - Канцелярські скріпки</t>
  </si>
  <si>
    <t>Скріпки</t>
  </si>
  <si>
    <t>Скотч</t>
  </si>
  <si>
    <t>За кодом ДК 021:2015 – 22820000-4 - Бланки</t>
  </si>
  <si>
    <t>За кодом ДК 021:2015 – 44520000-1 - Замки, ключі та петлі</t>
  </si>
  <si>
    <t>Моторна олива</t>
  </si>
  <si>
    <t>За кодом ДК 021:2015 – 09211100-2 - Моторні оливи</t>
  </si>
  <si>
    <t>За кодом ДК 021:2015 – 50313000-2 - Технічне обслуговування і ремонт копіювально-розмножувальної техніки</t>
  </si>
  <si>
    <t>Технічне обслуговування і ремонт копіювально-розмножувальної техніки</t>
  </si>
  <si>
    <t>Послуги за користування мережею Інтернет</t>
  </si>
  <si>
    <t>Загальний фонд КПКВ 3507010, відшкодування коштів орендодавцю</t>
  </si>
  <si>
    <t>Транспортні послуги евакуатора (доставка товарів та майна на склад митниці)</t>
  </si>
  <si>
    <t>За кодом ДК 021:2015 – 30197000-6 - Скотч</t>
  </si>
  <si>
    <t>липень</t>
  </si>
  <si>
    <t>Поштові та кур’єрські послуги – за кодом ДК 021:2015 – 64100000-7 - Поштові та кур’єрські послуги</t>
  </si>
  <si>
    <t>За кодом ДК 021:2015 – 50532000-3 - Послуги з ремонту і технічного обслуговування електричної техніки, апаратури та супутнього обладнання</t>
  </si>
  <si>
    <t>За кодом ДК 021:2015 – 71600000-4 Послуги з технічних випробувань, аналізу та консультування</t>
  </si>
  <si>
    <t>серпень</t>
  </si>
  <si>
    <t>О. КАРПОВИЧ</t>
  </si>
  <si>
    <t>Ремонт транспортних засобів</t>
  </si>
  <si>
    <t>За кодом ДК:021:2015 – 50110000-9 Послуги з ремонту і технічного обслуговування мототранспортних засобів і супутнього обладнання</t>
  </si>
  <si>
    <t>За кодом ДК 021:2015 – 75251110-4 - Послуги з протипожежного захисту</t>
  </si>
  <si>
    <t>листопад</t>
  </si>
  <si>
    <t>За кодом ДК 021:2015 – 71630000-3 - Послуги з технічного огляду та випробовувань</t>
  </si>
  <si>
    <t xml:space="preserve">За кодом ДК 021:2015 – 72710000-0 - Послуги у сфері локальних мереж </t>
  </si>
  <si>
    <t>50000 грн. (П'ятдесят тисяч гривень 00 копійок з ПДВ)</t>
  </si>
  <si>
    <t>За кодом ДК 021:2015 –  30125100-2 - Картриджі з тонером</t>
  </si>
  <si>
    <t>За кодом ДК 021:2015 –   30141200-1 - Настільні калькулятори</t>
  </si>
  <si>
    <t>За кодом ДК 021:2015 –   39174000-2 - Вивіски</t>
  </si>
  <si>
    <t>За кодом ДК 021:2015 –   30230000-0 - Комп’ютерне обладнання</t>
  </si>
  <si>
    <t xml:space="preserve"> </t>
  </si>
  <si>
    <t>Лазерний принтер для кольорового друку</t>
  </si>
  <si>
    <t>За кодом ДК 021:2015 –   30232100-5 - Принтери та плотери</t>
  </si>
  <si>
    <t>Стенди, вивіски</t>
  </si>
  <si>
    <t xml:space="preserve">Калькулятор </t>
  </si>
  <si>
    <t>Поштові відправлення, фельдзвязок</t>
  </si>
  <si>
    <t>Запасні частини до транспортних засобів, витратні матеріали та аксесуари (автошини)</t>
  </si>
  <si>
    <t>Придбання аптечок та їх поповнення (офіс,авто)</t>
  </si>
  <si>
    <t>Повірка газових лічильників, датчиків загазованості, електрозахисних засобів, дозиметрів, ваг, замір опору іоляції</t>
  </si>
  <si>
    <t>Оплата послуг із страхування цивільно-правової відповідальності власників транспортних засобів, водіїв (згідно законодавства)</t>
  </si>
  <si>
    <t>Загальний фонд КПКВ 3507011</t>
  </si>
  <si>
    <t>Оплата послуг із страхування транспортних засобів</t>
  </si>
  <si>
    <t>Утримання в чистоті будівель (у т.ч.службових приміщень), дворів,доріг</t>
  </si>
  <si>
    <t xml:space="preserve">Оплата послуг з перезарядки вогнегасників </t>
  </si>
  <si>
    <t>Оплата послуг із побудови, створення і впровадження локальних мереж</t>
  </si>
  <si>
    <t>Оплата послуг із побудови, створення і впровадження систем відеоспостереження</t>
  </si>
  <si>
    <t>Оплата послуг із побудови, створення і впровадження охоронної сигналізації та перепускних систем</t>
  </si>
  <si>
    <t>Оплата послуг із побудови, створення і впровадження систем кондиціювання, перенесення кондиціонерів</t>
  </si>
  <si>
    <t>Оплата послуг перенесення номерів телефонів</t>
  </si>
  <si>
    <t>Діркопробивач</t>
  </si>
  <si>
    <t xml:space="preserve">Папір </t>
  </si>
  <si>
    <t xml:space="preserve">Конверти </t>
  </si>
  <si>
    <t xml:space="preserve">Марки </t>
  </si>
  <si>
    <t xml:space="preserve">Папки на зав'язках </t>
  </si>
  <si>
    <t>За кодом ДК 021:2015 – 30199000-0 - Паперове канцелярське приладдя та інші паперові вироби</t>
  </si>
  <si>
    <t>Придбання картриджів</t>
  </si>
  <si>
    <t>Придбання прапора</t>
  </si>
  <si>
    <t>Маркер</t>
  </si>
  <si>
    <t>Плоскі панелі для облаштування моніторингового центру в секторі управління ризиками</t>
  </si>
  <si>
    <t>400 грн. (Чотириста  гривень 00 копійок з ПДВ)</t>
  </si>
  <si>
    <t>200 грн. (Двіста гривень 00 копійок з ПДВ)</t>
  </si>
  <si>
    <t>140 грн. (Сто сорок гривень 00 копійок з ПДВ)</t>
  </si>
  <si>
    <t>233 грн. (Двіста тридцять три гривені 00 копійок з ПДВ)</t>
  </si>
  <si>
    <t>150 грн. (Сто п"ятдесят гривень 00 копійок з ПДВ)</t>
  </si>
  <si>
    <t>630 грн. (Шістсот тридцять гривень 00 копійок з ПДВ)</t>
  </si>
  <si>
    <t>3780грн(Три тисячі сімсот вісімдесят гривень 00 копійок з ПДВ)</t>
  </si>
  <si>
    <t>100 грн.(Сто гривень 00 копійок з ПДВ)</t>
  </si>
  <si>
    <t>1660 грн. (Одна тисяча шістсот шістдесят гривень гривень 00 копійок з ПДВ)</t>
  </si>
  <si>
    <t>1700 грн. (Одна тисяча сімсот гривень 00 копійок з ПДВ)</t>
  </si>
  <si>
    <t>600 грн. (Шістсот гривень 00 копійок з ПДВ)</t>
  </si>
  <si>
    <t>650 грн.(Шістсот п"ятдесят гривень 00 копійок з ПДВ)</t>
  </si>
  <si>
    <t>1200 грн.(Одна тисяча двіста гривень 00 копійок з ПДВ)</t>
  </si>
  <si>
    <t>3000 грн.(Три тисячі гривень 00 копійок з ПДВ)</t>
  </si>
  <si>
    <t>640 грн.(Шістсот сорок гривень 00 копійок з ПДВ)</t>
  </si>
  <si>
    <t>1500 грн. (Одна тисяча п"ятсот гривень 00 копійок з ПДВ)</t>
  </si>
  <si>
    <t>6720 грн. (Шість тисяч сімсот двадцять  гривень 00 копійок з ПДВ)</t>
  </si>
  <si>
    <t>640 грн. (Шістсот сорок гривень 00 копійок з ПДВ)</t>
  </si>
  <si>
    <t>99200 грн.(Девяносто дев"ять тисяч двіста гривень 00 копійок з ПДВ)</t>
  </si>
  <si>
    <t>6000 грн. (Шість тисяч гривень 00 копійок з ПДВ)</t>
  </si>
  <si>
    <t>4800 грн. (Чотири тисячі вісімсот гривень 00 копійок з ПДВ)</t>
  </si>
  <si>
    <t>3600 грн. (Три тисячі шістсот гривень 00 копійок з ПДВ)</t>
  </si>
  <si>
    <t>30000 грн. (Тридцять  тисяч гривень 00 копійок з ПДВ)</t>
  </si>
  <si>
    <t>5400 грн. (П"ять тисяч чотириста гривень 00 копійок з ПДВ)</t>
  </si>
  <si>
    <t>133000 грн. (Сто тридцять три тисячі  гривень 00 копійок з ПДВ)</t>
  </si>
  <si>
    <t>7150,04 грн. (Сім тисяч сто п"ятдесят гривень 04 копійок з ПДВ)</t>
  </si>
  <si>
    <t>12000 грн. (Дванадцять тисяч гривень 00 копійок з ПДВ)</t>
  </si>
  <si>
    <t>29724 грн. (Двадцять дев"ять тисяч сімсот двадцять чотири гривні 00 копійок з ПДВ)</t>
  </si>
  <si>
    <t>6900 грн. (Шість тисяч дев"ятсот гривень 00 копійок з ПДВ)</t>
  </si>
  <si>
    <t>530 грн. (П"ятсот тридцять гривень 00 копійок з ПДВ)</t>
  </si>
  <si>
    <t>2040 грн. (Дві тисячі сорок гривень 00 копійок з ПДВ)</t>
  </si>
  <si>
    <t>8480 грн. (Вісім тисяч чотириста вісімдесят гривень 00 копійок з ПДВ)</t>
  </si>
  <si>
    <t>16000 грн. (Шістнадцять тисяч гривень 00 копійок з ПДВ)</t>
  </si>
  <si>
    <t>2760 грн. (Дві тисячі сімсот шістдесят гривень 00 копійок з ПДВ)</t>
  </si>
  <si>
    <t>59570 грн.(П"ятдесят дев"ять тисяч п"ятсот сімдесят гривень 00 копійок з ПДВ)</t>
  </si>
  <si>
    <t>71230 грн.(Сімдесят одна тисяча двіста тридцять гривень 00 копійок з ПДВ)</t>
  </si>
  <si>
    <t>78000 грн.(Сімдесят вісім тисяч гривень 00 копійок з ПДВ)</t>
  </si>
  <si>
    <t>13130 грн.(Тринадцять тисяч сто тридцять гривень 00 копійок з ПДВ)</t>
  </si>
  <si>
    <t>4500 грн.(Чотири тисячі п"ясот гривень 00 копійок з ПДВ)</t>
  </si>
  <si>
    <t>вересень</t>
  </si>
  <si>
    <t>За кодом ДК 021:2015 –   35821000-5-прапори</t>
  </si>
  <si>
    <t>Професійні послуги сторонніх фахівців з охорони (у т.ч. позавідомчої охорони) згідно договорів</t>
  </si>
  <si>
    <t>Загальний фонд КПКВ 3507013</t>
  </si>
  <si>
    <t>червень</t>
  </si>
  <si>
    <t>травень</t>
  </si>
  <si>
    <t>За кодом ДК 021:2015 – 30192125-3 - Маркери</t>
  </si>
  <si>
    <t>квітень</t>
  </si>
  <si>
    <t>березень</t>
  </si>
  <si>
    <t>Послуги з електроенергії</t>
  </si>
  <si>
    <t>За кодом ДК 021:2015 – 09310000-5 - Електрична енергія</t>
  </si>
  <si>
    <t>О. ПАНЬКІВ</t>
  </si>
  <si>
    <t>137000 грн. (Сто тридцять сім тисяч гривень 00 копійок з ПДВ</t>
  </si>
  <si>
    <t>40740 грн. (сорок тисяч сімсот сорок гривень 00 копійок з ПДВ)</t>
  </si>
  <si>
    <t>8850 грн. (Вісім тисяч вісімсот п"ятдесят гривень 00 копійок з ПДВ)</t>
  </si>
  <si>
    <t>84000 грн. (вісімдесят чотири тисячі гривень 00 копійок з ПДВ)</t>
  </si>
  <si>
    <t>Придбання засобів індивідуального захисту, перчатки діелектричні, рукавиці, вогнегасників, аварійних світильників,знаків пожежної безпеки</t>
  </si>
  <si>
    <t>1380 грн.(одна тисяча триста вісімдесят гривень 00 копійок з ПДВ)</t>
  </si>
  <si>
    <t>За кодом ДК 021:2015 – 34350000-5 - Шини для транспортних засобів великої та малої тоннажності</t>
  </si>
  <si>
    <t>За кодом ДК 021:2015- 35110000-8- Протипожежне, рятувальне та захисне обладнання</t>
  </si>
  <si>
    <t>За кодом ДК 021:2015 –   32320000-2 - Телевізійне й аудіовізуальне обладнання</t>
  </si>
  <si>
    <t>Охолоджувальна рідина</t>
  </si>
  <si>
    <t>За кодом ДК 021:2015 – 24961000-8 - Охолоджувальні рідини</t>
  </si>
  <si>
    <t>288 грн.(двісті вісімдесят вісім гривень 00 копійок з ПДВ)</t>
  </si>
  <si>
    <t>Омиваючі рідини, автомобільні миючі рідини</t>
  </si>
  <si>
    <t>За кодом ДК 021:2015 – 39831500-1- Засоби для чищення і миття автомобілів</t>
  </si>
  <si>
    <t>528 грн.(п'ятсот двадцять вісім гривень 00 копійок з ПДВ)</t>
  </si>
  <si>
    <t>4352 грн.(Чотири тисячі триста п'ятдесят дві гривні 00 копійок з ПДВ)</t>
  </si>
  <si>
    <t>Електрообладнання (лампа, патрон, монтажний провід, розетка, коробка з'єднувальна, вимикач тощо, лампа LED 18w, стартер)</t>
  </si>
  <si>
    <t>3480 грн.(три тисячі чотириста вісімдесят гривень 00 копійок з ПДВ)</t>
  </si>
  <si>
    <t>Кодовий (навісний, врізний)замок, серцевина для дверей</t>
  </si>
  <si>
    <t>7891 грн.(сім тисяч вісімсот дев'яносто одна гривня 00 копійок з ПДВ)</t>
  </si>
  <si>
    <t>Багатофункціональний пристрій з швидкісним скануванням, комп'ютерні клавіатури,маніпулятори, миші, флеш-накопичувачі, блок живлення, документ-сканер</t>
  </si>
  <si>
    <t>За кодом ДК 021:2015 – 66516100-1 - Послуги зі страхування цивільної відповідальності власників автомобільного транспорту</t>
  </si>
  <si>
    <t xml:space="preserve">За кодом ДК 021:2015 – 32323500 -8 Системи відеоспостереження </t>
  </si>
  <si>
    <t>За кодом ДК 021:2015 – 50334110-9 - Послуги з технічного обслуговування телефонних мереж</t>
  </si>
  <si>
    <t>331 грн. (триста тридцять одна гривня 00 копійок з ПДВ)</t>
  </si>
  <si>
    <t>Технічне обслуговування і ремонт комп'ютерної техніки (серверів), заправка картриджів</t>
  </si>
  <si>
    <t>20400 грн. (двадцять тисяч чотириста гривень 00 коп. з ПДВ)</t>
  </si>
  <si>
    <t>55200 грн.(п'ятдесят п'ять тисяч двіста гривень 00 копійок з ПДВ)</t>
  </si>
  <si>
    <t>2449,98 грн. (Дві тисячі чотириста сорок дев"ять гривень 96 копійок з ПДВ)</t>
  </si>
  <si>
    <t>За кодом ДК 021:2015 – 66514110-0 - Послуги зі страхування транспортних засобів</t>
  </si>
  <si>
    <t>156 610 грн.(Сто п'ятдесят шість тисяч шістсот десять гривень 00 копійок з ПДВ)</t>
  </si>
  <si>
    <t xml:space="preserve">Оплата комунальних послуг та енергоносіїв </t>
  </si>
  <si>
    <t>2270</t>
  </si>
  <si>
    <t>2 160,00 (Дві тисячі сто шістдесят гривень 00 копійок з ПДВ)</t>
  </si>
  <si>
    <t>ДОДАТОК ДО РІЧНОГО ПЛАНУ ЗАКУПІВЕЛЬ НА 2019 РІК  ІЗ ЗМІНАМИ</t>
  </si>
  <si>
    <t>За кодом ДК 021:2015 – 90511000-2 (Послуги зі збирання сміття)</t>
  </si>
  <si>
    <t>Затверджений рішенням тендерного комітету від 25.03.2019 № 2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</si>
</sst>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_);[Red]\(0\)"/>
    <numFmt numFmtId="198" formatCode="0.00_);[Red]\(0.00\)"/>
    <numFmt numFmtId="199" formatCode="0.0_);[Red]\(0.0\)"/>
    <numFmt numFmtId="200" formatCode="dd\.mm\.yy;@"/>
    <numFmt numFmtId="201" formatCode="0.0000"/>
    <numFmt numFmtId="202" formatCode="0.000"/>
    <numFmt numFmtId="203" formatCode="#,##0.0"/>
    <numFmt numFmtId="204" formatCode="0.000_);[Red]\(0.000\)"/>
    <numFmt numFmtId="205" formatCode="#,##0.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_);[Red]\(0.0000\)"/>
    <numFmt numFmtId="213" formatCode="#,##0.00000"/>
    <numFmt numFmtId="214" formatCode="#,##0.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[$-422]d\ mmmm\ yyyy&quot; р.&quot;"/>
    <numFmt numFmtId="220" formatCode="#,##0.0000"/>
    <numFmt numFmtId="221" formatCode="#,##0\ &quot;грн.&quot;"/>
    <numFmt numFmtId="222" formatCode="#,##0.00\ &quot;грн.&quot;"/>
    <numFmt numFmtId="223" formatCode="#,##0.00\ _г_р_н_."/>
    <numFmt numFmtId="224" formatCode="#,##0.000\ &quot;грн.&quot;"/>
    <numFmt numFmtId="225" formatCode="#,##0\ _г_р_н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b/>
      <u val="single"/>
      <sz val="12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205" fontId="0" fillId="0" borderId="0" xfId="54" applyNumberFormat="1" applyFont="1" applyFill="1" applyAlignment="1" applyProtection="1">
      <alignment vertical="center" wrapText="1"/>
      <protection/>
    </xf>
    <xf numFmtId="0" fontId="0" fillId="0" borderId="0" xfId="54" applyFont="1" applyFill="1" applyAlignment="1" applyProtection="1">
      <alignment vertical="center" wrapText="1"/>
      <protection/>
    </xf>
    <xf numFmtId="205" fontId="0" fillId="0" borderId="0" xfId="54" applyNumberFormat="1" applyFont="1" applyFill="1" applyBorder="1" applyAlignment="1" applyProtection="1">
      <alignment vertical="center" wrapText="1"/>
      <protection/>
    </xf>
    <xf numFmtId="0" fontId="0" fillId="0" borderId="0" xfId="54" applyFont="1" applyFill="1" applyBorder="1" applyAlignment="1" applyProtection="1">
      <alignment vertical="center" wrapText="1"/>
      <protection/>
    </xf>
    <xf numFmtId="205" fontId="0" fillId="0" borderId="0" xfId="54" applyNumberFormat="1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center" vertical="center" wrapText="1"/>
      <protection/>
    </xf>
    <xf numFmtId="20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22" fontId="0" fillId="0" borderId="0" xfId="54" applyNumberFormat="1" applyFont="1" applyFill="1" applyAlignment="1" applyProtection="1">
      <alignment vertical="center" wrapText="1"/>
      <protection/>
    </xf>
    <xf numFmtId="222" fontId="0" fillId="0" borderId="0" xfId="54" applyNumberFormat="1" applyFont="1" applyFill="1" applyBorder="1" applyAlignment="1" applyProtection="1">
      <alignment vertical="center" wrapText="1"/>
      <protection/>
    </xf>
    <xf numFmtId="222" fontId="0" fillId="0" borderId="0" xfId="54" applyNumberFormat="1" applyFont="1" applyFill="1" applyAlignment="1" applyProtection="1">
      <alignment horizontal="center" vertical="center" wrapText="1"/>
      <protection/>
    </xf>
    <xf numFmtId="22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22" fontId="0" fillId="0" borderId="1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 applyProtection="1">
      <alignment horizontal="center" vertical="center" wrapText="1"/>
      <protection/>
    </xf>
    <xf numFmtId="221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 applyProtection="1">
      <alignment vertical="center" wrapText="1"/>
      <protection/>
    </xf>
    <xf numFmtId="0" fontId="0" fillId="0" borderId="0" xfId="54" applyNumberFormat="1" applyFont="1" applyFill="1" applyBorder="1" applyAlignment="1" applyProtection="1">
      <alignment vertical="center" wrapText="1"/>
      <protection/>
    </xf>
    <xf numFmtId="4" fontId="0" fillId="0" borderId="0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54" applyNumberFormat="1" applyFont="1" applyFill="1" applyAlignment="1" applyProtection="1">
      <alignment horizontal="center" vertical="center" wrapText="1"/>
      <protection/>
    </xf>
    <xf numFmtId="49" fontId="0" fillId="0" borderId="0" xfId="54" applyNumberFormat="1" applyFont="1" applyFill="1" applyAlignment="1" applyProtection="1">
      <alignment vertical="center" wrapText="1"/>
      <protection/>
    </xf>
    <xf numFmtId="4" fontId="0" fillId="0" borderId="0" xfId="54" applyNumberFormat="1" applyFont="1" applyFill="1" applyAlignment="1" applyProtection="1">
      <alignment vertical="center" wrapText="1"/>
      <protection/>
    </xf>
    <xf numFmtId="3" fontId="0" fillId="0" borderId="0" xfId="54" applyNumberFormat="1" applyFont="1" applyFill="1" applyAlignment="1" applyProtection="1">
      <alignment horizontal="left" vertical="center" wrapText="1"/>
      <protection/>
    </xf>
    <xf numFmtId="4" fontId="0" fillId="0" borderId="0" xfId="54" applyNumberFormat="1" applyFont="1" applyFill="1" applyAlignment="1" applyProtection="1">
      <alignment horizontal="center" vertical="center" wrapText="1"/>
      <protection/>
    </xf>
    <xf numFmtId="49" fontId="0" fillId="0" borderId="0" xfId="54" applyNumberFormat="1" applyFont="1" applyFill="1" applyBorder="1" applyAlignment="1" applyProtection="1">
      <alignment vertical="center" wrapText="1"/>
      <protection/>
    </xf>
    <xf numFmtId="0" fontId="7" fillId="0" borderId="0" xfId="54" applyNumberFormat="1" applyFont="1" applyFill="1" applyBorder="1" applyAlignment="1" applyProtection="1">
      <alignment vertical="center" wrapText="1"/>
      <protection/>
    </xf>
    <xf numFmtId="4" fontId="7" fillId="0" borderId="0" xfId="54" applyNumberFormat="1" applyFont="1" applyFill="1" applyBorder="1" applyAlignment="1" applyProtection="1">
      <alignment vertical="center" wrapText="1"/>
      <protection/>
    </xf>
    <xf numFmtId="3" fontId="7" fillId="0" borderId="0" xfId="54" applyNumberFormat="1" applyFont="1" applyFill="1" applyBorder="1" applyAlignment="1" applyProtection="1">
      <alignment horizontal="left" vertical="center" wrapText="1"/>
      <protection/>
    </xf>
    <xf numFmtId="4" fontId="7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54" applyNumberFormat="1" applyFont="1" applyFill="1" applyBorder="1" applyAlignment="1" applyProtection="1">
      <alignment horizontal="center" vertical="center" wrapText="1"/>
      <protection/>
    </xf>
    <xf numFmtId="4" fontId="0" fillId="0" borderId="0" xfId="54" applyNumberFormat="1" applyFont="1" applyFill="1" applyBorder="1" applyAlignment="1" applyProtection="1">
      <alignment vertical="center" wrapText="1"/>
      <protection/>
    </xf>
    <xf numFmtId="3" fontId="0" fillId="0" borderId="0" xfId="54" applyNumberFormat="1" applyFont="1" applyFill="1" applyBorder="1" applyAlignment="1" applyProtection="1">
      <alignment horizontal="left" vertical="center" wrapText="1"/>
      <protection/>
    </xf>
    <xf numFmtId="4" fontId="0" fillId="0" borderId="11" xfId="54" applyNumberFormat="1" applyFont="1" applyFill="1" applyBorder="1" applyAlignment="1" applyProtection="1">
      <alignment horizontal="center" vertical="center" wrapText="1"/>
      <protection/>
    </xf>
    <xf numFmtId="4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4" applyNumberFormat="1" applyFont="1" applyFill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0" fillId="0" borderId="0" xfId="54" applyNumberFormat="1" applyFont="1" applyFill="1" applyBorder="1" applyAlignment="1" applyProtection="1">
      <alignment horizontal="center" vertical="center" wrapText="1"/>
      <protection/>
    </xf>
    <xf numFmtId="3" fontId="0" fillId="0" borderId="0" xfId="54" applyNumberFormat="1" applyFont="1" applyFill="1" applyAlignment="1" applyProtection="1">
      <alignment vertical="center" wrapText="1"/>
      <protection/>
    </xf>
    <xf numFmtId="3" fontId="0" fillId="0" borderId="0" xfId="54" applyNumberFormat="1" applyFont="1" applyFill="1" applyBorder="1" applyAlignment="1" applyProtection="1">
      <alignment vertical="center" wrapText="1"/>
      <protection/>
    </xf>
    <xf numFmtId="3" fontId="0" fillId="0" borderId="0" xfId="54" applyNumberFormat="1" applyFont="1" applyFill="1" applyBorder="1" applyAlignment="1" applyProtection="1">
      <alignment horizontal="left" vertical="center" wrapText="1"/>
      <protection locked="0"/>
    </xf>
    <xf numFmtId="4" fontId="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32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221" fontId="0" fillId="32" borderId="10" xfId="0" applyNumberFormat="1" applyFont="1" applyFill="1" applyBorder="1" applyAlignment="1">
      <alignment horizontal="left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4" fontId="0" fillId="32" borderId="10" xfId="54" applyNumberFormat="1" applyFont="1" applyFill="1" applyBorder="1" applyAlignment="1" applyProtection="1">
      <alignment horizontal="left" vertical="center" wrapText="1"/>
      <protection/>
    </xf>
    <xf numFmtId="4" fontId="0" fillId="32" borderId="10" xfId="54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0" xfId="54" applyFont="1" applyFill="1" applyAlignment="1" applyProtection="1">
      <alignment vertical="center" wrapText="1"/>
      <protection/>
    </xf>
    <xf numFmtId="221" fontId="0" fillId="32" borderId="10" xfId="0" applyNumberFormat="1" applyFont="1" applyFill="1" applyBorder="1" applyAlignment="1">
      <alignment horizontal="center" vertical="center" wrapText="1"/>
    </xf>
    <xf numFmtId="0" fontId="0" fillId="32" borderId="10" xfId="54" applyNumberFormat="1" applyFont="1" applyFill="1" applyBorder="1" applyAlignment="1" applyProtection="1">
      <alignment vertical="center" wrapText="1"/>
      <protection/>
    </xf>
    <xf numFmtId="0" fontId="0" fillId="32" borderId="10" xfId="54" applyNumberFormat="1" applyFont="1" applyFill="1" applyBorder="1" applyAlignment="1" applyProtection="1">
      <alignment horizontal="center" vertical="center" wrapText="1"/>
      <protection/>
    </xf>
    <xf numFmtId="0" fontId="0" fillId="32" borderId="10" xfId="54" applyFont="1" applyFill="1" applyBorder="1" applyAlignment="1" applyProtection="1">
      <alignment horizontal="center" vertical="center" wrapText="1"/>
      <protection/>
    </xf>
    <xf numFmtId="4" fontId="0" fillId="32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NumberFormat="1" applyFont="1" applyFill="1" applyBorder="1" applyAlignment="1">
      <alignment vertical="center" wrapText="1"/>
    </xf>
    <xf numFmtId="0" fontId="0" fillId="32" borderId="10" xfId="54" applyNumberFormat="1" applyFont="1" applyFill="1" applyBorder="1" applyAlignment="1" applyProtection="1">
      <alignment horizontal="center" vertical="center" wrapText="1"/>
      <protection/>
    </xf>
    <xf numFmtId="0" fontId="3" fillId="32" borderId="10" xfId="54" applyNumberFormat="1" applyFont="1" applyFill="1" applyBorder="1" applyAlignment="1" applyProtection="1">
      <alignment vertical="center" wrapText="1"/>
      <protection/>
    </xf>
    <xf numFmtId="0" fontId="0" fillId="32" borderId="10" xfId="54" applyNumberFormat="1" applyFont="1" applyFill="1" applyBorder="1" applyAlignment="1" applyProtection="1">
      <alignment vertical="center" wrapText="1"/>
      <protection/>
    </xf>
    <xf numFmtId="0" fontId="0" fillId="32" borderId="10" xfId="54" applyFont="1" applyFill="1" applyBorder="1" applyAlignment="1" applyProtection="1">
      <alignment horizontal="center" vertical="center" wrapText="1"/>
      <protection/>
    </xf>
    <xf numFmtId="0" fontId="0" fillId="32" borderId="10" xfId="0" applyNumberFormat="1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" fontId="0" fillId="32" borderId="10" xfId="54" applyNumberFormat="1" applyFont="1" applyFill="1" applyBorder="1" applyAlignment="1" applyProtection="1">
      <alignment horizontal="left" vertical="center" wrapText="1"/>
      <protection/>
    </xf>
    <xf numFmtId="223" fontId="0" fillId="32" borderId="10" xfId="0" applyNumberForma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221" fontId="0" fillId="32" borderId="10" xfId="0" applyNumberFormat="1" applyFill="1" applyBorder="1" applyAlignment="1">
      <alignment horizontal="left" vertical="center" wrapText="1"/>
    </xf>
    <xf numFmtId="4" fontId="0" fillId="32" borderId="10" xfId="54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221" fontId="0" fillId="33" borderId="10" xfId="0" applyNumberFormat="1" applyFont="1" applyFill="1" applyBorder="1" applyAlignment="1">
      <alignment horizontal="left" vertical="center" wrapText="1"/>
    </xf>
    <xf numFmtId="0" fontId="0" fillId="0" borderId="10" xfId="54" applyNumberFormat="1" applyFont="1" applyFill="1" applyBorder="1" applyAlignment="1" applyProtection="1">
      <alignment vertical="center" wrapText="1"/>
      <protection/>
    </xf>
    <xf numFmtId="0" fontId="0" fillId="4" borderId="10" xfId="54" applyNumberFormat="1" applyFont="1" applyFill="1" applyBorder="1" applyAlignment="1" applyProtection="1">
      <alignment vertical="center" wrapText="1"/>
      <protection/>
    </xf>
    <xf numFmtId="0" fontId="0" fillId="33" borderId="10" xfId="54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ont="1" applyFill="1" applyBorder="1" applyAlignment="1">
      <alignment vertical="center" wrapText="1"/>
    </xf>
    <xf numFmtId="0" fontId="0" fillId="4" borderId="10" xfId="54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3" fillId="4" borderId="10" xfId="0" applyNumberFormat="1" applyFont="1" applyFill="1" applyBorder="1" applyAlignment="1">
      <alignment vertical="center" wrapText="1"/>
    </xf>
    <xf numFmtId="0" fontId="0" fillId="4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221" fontId="8" fillId="34" borderId="10" xfId="0" applyNumberFormat="1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4" fontId="8" fillId="34" borderId="10" xfId="54" applyNumberFormat="1" applyFont="1" applyFill="1" applyBorder="1" applyAlignment="1" applyProtection="1">
      <alignment horizontal="left" vertical="center" wrapText="1"/>
      <protection/>
    </xf>
    <xf numFmtId="0" fontId="0" fillId="0" borderId="10" xfId="54" applyNumberFormat="1" applyFont="1" applyFill="1" applyBorder="1" applyAlignment="1" applyProtection="1">
      <alignment vertical="center" wrapText="1"/>
      <protection/>
    </xf>
    <xf numFmtId="0" fontId="0" fillId="32" borderId="10" xfId="54" applyNumberFormat="1" applyFont="1" applyFill="1" applyBorder="1" applyAlignment="1" applyProtection="1">
      <alignment vertical="center" wrapText="1"/>
      <protection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54" applyNumberFormat="1" applyFont="1" applyFill="1" applyBorder="1" applyAlignment="1" applyProtection="1">
      <alignment horizontal="center" vertical="center" wrapText="1"/>
      <protection/>
    </xf>
    <xf numFmtId="4" fontId="0" fillId="0" borderId="10" xfId="54" applyNumberFormat="1" applyFont="1" applyFill="1" applyBorder="1" applyAlignment="1" applyProtection="1">
      <alignment horizontal="center" vertical="center" wrapText="1"/>
      <protection/>
    </xf>
    <xf numFmtId="3" fontId="0" fillId="0" borderId="10" xfId="54" applyNumberFormat="1" applyFont="1" applyFill="1" applyBorder="1" applyAlignment="1" applyProtection="1">
      <alignment horizontal="center" vertical="center" wrapText="1"/>
      <protection/>
    </xf>
    <xf numFmtId="4" fontId="0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 applyNumberFormat="1" applyFont="1" applyFill="1" applyBorder="1" applyAlignment="1" applyProtection="1">
      <alignment horizontal="left" vertical="center" wrapText="1"/>
      <protection/>
    </xf>
    <xf numFmtId="49" fontId="0" fillId="0" borderId="0" xfId="54" applyNumberFormat="1" applyFont="1" applyFill="1" applyBorder="1" applyAlignment="1" applyProtection="1">
      <alignment horizontal="left" vertical="center" wrapText="1"/>
      <protection/>
    </xf>
    <xf numFmtId="49" fontId="0" fillId="0" borderId="0" xfId="54" applyNumberFormat="1" applyFont="1" applyFill="1" applyBorder="1" applyAlignment="1" applyProtection="1">
      <alignment horizontal="center" vertical="center" wrapText="1"/>
      <protection/>
    </xf>
    <xf numFmtId="4" fontId="0" fillId="0" borderId="0" xfId="54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0" xfId="54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130- 20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1" name="Line 1"/>
        <xdr:cNvSpPr>
          <a:spLocks/>
        </xdr:cNvSpPr>
      </xdr:nvSpPr>
      <xdr:spPr>
        <a:xfrm>
          <a:off x="9925050" y="5423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87"/>
  <sheetViews>
    <sheetView tabSelected="1" zoomScaleSheetLayoutView="100" workbookViewId="0" topLeftCell="A1">
      <selection activeCell="A3" sqref="A3:H3"/>
    </sheetView>
  </sheetViews>
  <sheetFormatPr defaultColWidth="9.00390625" defaultRowHeight="12.75"/>
  <cols>
    <col min="1" max="1" width="20.75390625" style="26" customWidth="1"/>
    <col min="2" max="2" width="22.625" style="26" customWidth="1"/>
    <col min="3" max="3" width="11.75390625" style="27" customWidth="1"/>
    <col min="4" max="4" width="14.125" style="28" hidden="1" customWidth="1"/>
    <col min="5" max="5" width="21.625" style="29" customWidth="1"/>
    <col min="6" max="6" width="15.375" style="30" customWidth="1"/>
    <col min="7" max="7" width="12.75390625" style="6" customWidth="1"/>
    <col min="8" max="8" width="25.375" style="2" customWidth="1"/>
    <col min="9" max="9" width="8.625" style="46" customWidth="1"/>
    <col min="10" max="10" width="15.375" style="9" customWidth="1"/>
    <col min="11" max="11" width="20.75390625" style="1" customWidth="1"/>
    <col min="12" max="12" width="27.875" style="2" customWidth="1"/>
    <col min="13" max="16384" width="9.125" style="2" customWidth="1"/>
  </cols>
  <sheetData>
    <row r="1" spans="1:9" ht="12.75">
      <c r="A1" s="114" t="s">
        <v>96</v>
      </c>
      <c r="B1" s="114"/>
      <c r="C1" s="114"/>
      <c r="D1" s="114"/>
      <c r="E1" s="114"/>
      <c r="F1" s="114"/>
      <c r="G1" s="114"/>
      <c r="H1" s="114"/>
      <c r="I1" s="41"/>
    </row>
    <row r="2" spans="1:9" ht="12.75">
      <c r="A2" s="115" t="s">
        <v>210</v>
      </c>
      <c r="B2" s="115"/>
      <c r="C2" s="115"/>
      <c r="D2" s="115"/>
      <c r="E2" s="115"/>
      <c r="F2" s="115"/>
      <c r="G2" s="115"/>
      <c r="H2" s="115"/>
      <c r="I2" s="42"/>
    </row>
    <row r="3" spans="1:9" ht="12.75">
      <c r="A3" s="114"/>
      <c r="B3" s="114"/>
      <c r="C3" s="114"/>
      <c r="D3" s="114"/>
      <c r="E3" s="114"/>
      <c r="F3" s="114"/>
      <c r="G3" s="114"/>
      <c r="H3" s="114"/>
      <c r="I3" s="41"/>
    </row>
    <row r="4" spans="1:9" ht="12.75">
      <c r="A4" s="115"/>
      <c r="B4" s="115"/>
      <c r="C4" s="115"/>
      <c r="D4" s="115"/>
      <c r="E4" s="115"/>
      <c r="F4" s="115"/>
      <c r="G4" s="115"/>
      <c r="H4" s="115"/>
      <c r="I4" s="42"/>
    </row>
    <row r="5" spans="1:9" ht="15.75">
      <c r="A5" s="113" t="s">
        <v>7</v>
      </c>
      <c r="B5" s="113"/>
      <c r="C5" s="111" t="s">
        <v>9</v>
      </c>
      <c r="D5" s="111"/>
      <c r="E5" s="111"/>
      <c r="F5" s="111"/>
      <c r="G5" s="111"/>
      <c r="H5" s="111"/>
      <c r="I5" s="43"/>
    </row>
    <row r="6" spans="1:9" ht="15.75">
      <c r="A6" s="113" t="s">
        <v>8</v>
      </c>
      <c r="B6" s="113"/>
      <c r="C6" s="112">
        <v>39640261</v>
      </c>
      <c r="D6" s="112"/>
      <c r="E6" s="112"/>
      <c r="F6" s="112"/>
      <c r="G6" s="112"/>
      <c r="H6" s="112"/>
      <c r="I6" s="44"/>
    </row>
    <row r="7" spans="1:11" s="4" customFormat="1" ht="12.75">
      <c r="A7" s="13"/>
      <c r="B7" s="13"/>
      <c r="C7" s="13"/>
      <c r="D7" s="14"/>
      <c r="E7" s="15"/>
      <c r="F7" s="14"/>
      <c r="G7" s="13"/>
      <c r="H7" s="16"/>
      <c r="I7" s="16"/>
      <c r="J7" s="10"/>
      <c r="K7" s="3"/>
    </row>
    <row r="8" spans="1:11" s="4" customFormat="1" ht="12.75">
      <c r="A8" s="13"/>
      <c r="B8" s="13"/>
      <c r="C8" s="13"/>
      <c r="D8" s="14">
        <f>SUM(D11:D71)</f>
        <v>1218067</v>
      </c>
      <c r="E8" s="15"/>
      <c r="F8" s="14"/>
      <c r="G8" s="14"/>
      <c r="H8" s="16"/>
      <c r="I8" s="16"/>
      <c r="J8" s="10"/>
      <c r="K8" s="3"/>
    </row>
    <row r="9" spans="1:10" ht="63.75">
      <c r="A9" s="17" t="s">
        <v>10</v>
      </c>
      <c r="B9" s="17" t="s">
        <v>11</v>
      </c>
      <c r="C9" s="17" t="s">
        <v>3</v>
      </c>
      <c r="D9" s="102"/>
      <c r="E9" s="19" t="s">
        <v>12</v>
      </c>
      <c r="F9" s="18" t="s">
        <v>0</v>
      </c>
      <c r="G9" s="17" t="s">
        <v>1</v>
      </c>
      <c r="H9" s="20" t="s">
        <v>2</v>
      </c>
      <c r="I9" s="45"/>
      <c r="J9" s="21"/>
    </row>
    <row r="10" spans="1:11" s="6" customFormat="1" ht="12.75">
      <c r="A10" s="17">
        <v>1</v>
      </c>
      <c r="B10" s="17">
        <v>2</v>
      </c>
      <c r="C10" s="17">
        <v>3</v>
      </c>
      <c r="D10" s="18"/>
      <c r="E10" s="22">
        <v>4</v>
      </c>
      <c r="F10" s="22">
        <v>5</v>
      </c>
      <c r="G10" s="17">
        <v>6</v>
      </c>
      <c r="H10" s="20">
        <v>7</v>
      </c>
      <c r="I10" s="45"/>
      <c r="J10" s="11"/>
      <c r="K10" s="5"/>
    </row>
    <row r="11" spans="1:12" s="23" customFormat="1" ht="51">
      <c r="A11" s="91" t="s">
        <v>62</v>
      </c>
      <c r="B11" s="57" t="s">
        <v>57</v>
      </c>
      <c r="C11" s="51">
        <v>2210</v>
      </c>
      <c r="D11" s="52">
        <v>630</v>
      </c>
      <c r="E11" s="58" t="s">
        <v>130</v>
      </c>
      <c r="F11" s="54" t="s">
        <v>55</v>
      </c>
      <c r="G11" s="51" t="s">
        <v>164</v>
      </c>
      <c r="H11" s="55" t="s">
        <v>6</v>
      </c>
      <c r="I11" s="38"/>
      <c r="J11" s="9"/>
      <c r="K11" s="1"/>
      <c r="L11" s="2" t="str">
        <f>CONCATENATE(J11," грн. (",K11," з ПДВ)")</f>
        <v> грн. ( з ПДВ)</v>
      </c>
    </row>
    <row r="12" spans="1:12" s="23" customFormat="1" ht="51">
      <c r="A12" s="91" t="s">
        <v>119</v>
      </c>
      <c r="B12" s="92" t="s">
        <v>120</v>
      </c>
      <c r="C12" s="51">
        <v>2210</v>
      </c>
      <c r="D12" s="52">
        <v>3780</v>
      </c>
      <c r="E12" s="53" t="s">
        <v>131</v>
      </c>
      <c r="F12" s="54" t="s">
        <v>55</v>
      </c>
      <c r="G12" s="51" t="s">
        <v>164</v>
      </c>
      <c r="H12" s="55" t="s">
        <v>6</v>
      </c>
      <c r="I12" s="38"/>
      <c r="J12" s="9"/>
      <c r="K12" s="1"/>
      <c r="L12" s="2" t="str">
        <f aca="true" t="shared" si="0" ref="L12:L61">CONCATENATE(J12," грн. (",K12," з ПДВ)")</f>
        <v> грн. ( з ПДВ)</v>
      </c>
    </row>
    <row r="13" spans="1:12" s="23" customFormat="1" ht="51">
      <c r="A13" s="91" t="s">
        <v>58</v>
      </c>
      <c r="B13" s="57" t="s">
        <v>59</v>
      </c>
      <c r="C13" s="51">
        <v>2210</v>
      </c>
      <c r="D13" s="52">
        <v>150</v>
      </c>
      <c r="E13" s="53" t="s">
        <v>129</v>
      </c>
      <c r="F13" s="54" t="s">
        <v>55</v>
      </c>
      <c r="G13" s="51" t="s">
        <v>164</v>
      </c>
      <c r="H13" s="55" t="s">
        <v>6</v>
      </c>
      <c r="I13" s="38"/>
      <c r="J13" s="9"/>
      <c r="K13" s="1"/>
      <c r="L13" s="2" t="str">
        <f t="shared" si="0"/>
        <v> грн. ( з ПДВ)</v>
      </c>
    </row>
    <row r="14" spans="1:12" s="23" customFormat="1" ht="51">
      <c r="A14" s="91" t="s">
        <v>63</v>
      </c>
      <c r="B14" s="57" t="s">
        <v>60</v>
      </c>
      <c r="C14" s="51">
        <v>2210</v>
      </c>
      <c r="D14" s="52">
        <v>400</v>
      </c>
      <c r="E14" s="53" t="s">
        <v>125</v>
      </c>
      <c r="F14" s="54" t="s">
        <v>55</v>
      </c>
      <c r="G14" s="51" t="s">
        <v>164</v>
      </c>
      <c r="H14" s="55" t="s">
        <v>6</v>
      </c>
      <c r="I14" s="38"/>
      <c r="J14" s="9"/>
      <c r="K14" s="1"/>
      <c r="L14" s="2" t="str">
        <f t="shared" si="0"/>
        <v> грн. ( з ПДВ)</v>
      </c>
    </row>
    <row r="15" spans="1:12" s="23" customFormat="1" ht="51">
      <c r="A15" s="91" t="s">
        <v>115</v>
      </c>
      <c r="B15" s="57" t="s">
        <v>61</v>
      </c>
      <c r="C15" s="51">
        <v>2210</v>
      </c>
      <c r="D15" s="52">
        <v>233</v>
      </c>
      <c r="E15" s="53" t="s">
        <v>128</v>
      </c>
      <c r="F15" s="54" t="s">
        <v>55</v>
      </c>
      <c r="G15" s="51" t="s">
        <v>164</v>
      </c>
      <c r="H15" s="55" t="s">
        <v>6</v>
      </c>
      <c r="I15" s="38"/>
      <c r="J15" s="9"/>
      <c r="K15" s="1"/>
      <c r="L15" s="2" t="str">
        <f t="shared" si="0"/>
        <v> грн. ( з ПДВ)</v>
      </c>
    </row>
    <row r="16" spans="1:12" s="23" customFormat="1" ht="51">
      <c r="A16" s="91" t="s">
        <v>64</v>
      </c>
      <c r="B16" s="57" t="s">
        <v>65</v>
      </c>
      <c r="C16" s="51">
        <v>2210</v>
      </c>
      <c r="D16" s="52">
        <v>140</v>
      </c>
      <c r="E16" s="53" t="s">
        <v>127</v>
      </c>
      <c r="F16" s="54" t="s">
        <v>55</v>
      </c>
      <c r="G16" s="51" t="s">
        <v>164</v>
      </c>
      <c r="H16" s="55" t="s">
        <v>6</v>
      </c>
      <c r="I16" s="38"/>
      <c r="J16" s="9"/>
      <c r="K16" s="1"/>
      <c r="L16" s="2" t="str">
        <f t="shared" si="0"/>
        <v> грн. ( з ПДВ)</v>
      </c>
    </row>
    <row r="17" spans="1:12" s="23" customFormat="1" ht="51">
      <c r="A17" s="91" t="s">
        <v>67</v>
      </c>
      <c r="B17" s="57" t="s">
        <v>66</v>
      </c>
      <c r="C17" s="51">
        <v>2210</v>
      </c>
      <c r="D17" s="52">
        <v>200</v>
      </c>
      <c r="E17" s="53" t="s">
        <v>126</v>
      </c>
      <c r="F17" s="54" t="s">
        <v>55</v>
      </c>
      <c r="G17" s="51" t="s">
        <v>164</v>
      </c>
      <c r="H17" s="55" t="s">
        <v>6</v>
      </c>
      <c r="I17" s="38"/>
      <c r="J17" s="9"/>
      <c r="K17" s="1"/>
      <c r="L17" s="2" t="str">
        <f t="shared" si="0"/>
        <v> грн. ( з ПДВ)</v>
      </c>
    </row>
    <row r="18" spans="1:12" s="23" customFormat="1" ht="51">
      <c r="A18" s="91" t="s">
        <v>68</v>
      </c>
      <c r="B18" s="57" t="s">
        <v>78</v>
      </c>
      <c r="C18" s="51">
        <v>2210</v>
      </c>
      <c r="D18" s="52">
        <v>331</v>
      </c>
      <c r="E18" s="53" t="s">
        <v>200</v>
      </c>
      <c r="F18" s="54" t="s">
        <v>55</v>
      </c>
      <c r="G18" s="51" t="s">
        <v>164</v>
      </c>
      <c r="H18" s="55" t="s">
        <v>30</v>
      </c>
      <c r="I18" s="38"/>
      <c r="J18" s="9"/>
      <c r="K18" s="1"/>
      <c r="L18" s="2" t="str">
        <f t="shared" si="0"/>
        <v> грн. ( з ПДВ)</v>
      </c>
    </row>
    <row r="19" spans="1:12" s="23" customFormat="1" ht="51">
      <c r="A19" s="91" t="s">
        <v>123</v>
      </c>
      <c r="B19" s="57" t="s">
        <v>170</v>
      </c>
      <c r="C19" s="51">
        <v>2210</v>
      </c>
      <c r="D19" s="52">
        <v>100</v>
      </c>
      <c r="E19" s="53" t="s">
        <v>132</v>
      </c>
      <c r="F19" s="54" t="s">
        <v>55</v>
      </c>
      <c r="G19" s="51" t="s">
        <v>164</v>
      </c>
      <c r="H19" s="55" t="s">
        <v>5</v>
      </c>
      <c r="I19" s="38"/>
      <c r="J19" s="9"/>
      <c r="K19" s="1"/>
      <c r="L19" s="2"/>
    </row>
    <row r="20" spans="1:12" s="23" customFormat="1" ht="51">
      <c r="A20" s="88" t="s">
        <v>116</v>
      </c>
      <c r="B20" s="50" t="s">
        <v>28</v>
      </c>
      <c r="C20" s="51">
        <v>2210</v>
      </c>
      <c r="D20" s="52">
        <v>40740</v>
      </c>
      <c r="E20" s="53" t="s">
        <v>177</v>
      </c>
      <c r="F20" s="54" t="s">
        <v>55</v>
      </c>
      <c r="G20" s="51" t="s">
        <v>171</v>
      </c>
      <c r="H20" s="55" t="s">
        <v>30</v>
      </c>
      <c r="I20" s="38"/>
      <c r="J20" s="9"/>
      <c r="K20" s="1"/>
      <c r="L20" s="2" t="str">
        <f t="shared" si="0"/>
        <v> грн. ( з ПДВ)</v>
      </c>
    </row>
    <row r="21" spans="1:12" s="23" customFormat="1" ht="51">
      <c r="A21" s="88" t="s">
        <v>117</v>
      </c>
      <c r="B21" s="50" t="s">
        <v>13</v>
      </c>
      <c r="C21" s="51">
        <v>2210</v>
      </c>
      <c r="D21" s="52">
        <v>1660</v>
      </c>
      <c r="E21" s="53" t="s">
        <v>133</v>
      </c>
      <c r="F21" s="54" t="s">
        <v>55</v>
      </c>
      <c r="G21" s="51" t="s">
        <v>171</v>
      </c>
      <c r="H21" s="55" t="s">
        <v>6</v>
      </c>
      <c r="I21" s="38"/>
      <c r="J21" s="9"/>
      <c r="K21" s="1"/>
      <c r="L21" s="2" t="str">
        <f t="shared" si="0"/>
        <v> грн. ( з ПДВ)</v>
      </c>
    </row>
    <row r="22" spans="1:12" s="23" customFormat="1" ht="51">
      <c r="A22" s="88" t="s">
        <v>118</v>
      </c>
      <c r="B22" s="50" t="s">
        <v>42</v>
      </c>
      <c r="C22" s="51">
        <v>2210</v>
      </c>
      <c r="D22" s="52">
        <v>50000</v>
      </c>
      <c r="E22" s="53" t="s">
        <v>91</v>
      </c>
      <c r="F22" s="54" t="s">
        <v>55</v>
      </c>
      <c r="G22" s="59" t="s">
        <v>172</v>
      </c>
      <c r="H22" s="55" t="s">
        <v>6</v>
      </c>
      <c r="I22" s="38"/>
      <c r="J22" s="9"/>
      <c r="K22" s="1"/>
      <c r="L22" s="2" t="str">
        <f t="shared" si="0"/>
        <v> грн. ( з ПДВ)</v>
      </c>
    </row>
    <row r="23" spans="1:12" ht="51">
      <c r="A23" s="79" t="s">
        <v>43</v>
      </c>
      <c r="B23" s="50" t="s">
        <v>69</v>
      </c>
      <c r="C23" s="51">
        <v>2210</v>
      </c>
      <c r="D23" s="52">
        <v>1700</v>
      </c>
      <c r="E23" s="53" t="s">
        <v>134</v>
      </c>
      <c r="F23" s="54" t="s">
        <v>55</v>
      </c>
      <c r="G23" s="59" t="s">
        <v>172</v>
      </c>
      <c r="H23" s="55" t="s">
        <v>6</v>
      </c>
      <c r="I23" s="38"/>
      <c r="L23" s="2" t="str">
        <f t="shared" si="0"/>
        <v> грн. ( з ПДВ)</v>
      </c>
    </row>
    <row r="24" spans="1:12" ht="51">
      <c r="A24" s="79" t="s">
        <v>14</v>
      </c>
      <c r="B24" s="50" t="s">
        <v>15</v>
      </c>
      <c r="C24" s="51">
        <v>2210</v>
      </c>
      <c r="D24" s="52">
        <v>600</v>
      </c>
      <c r="E24" s="53" t="s">
        <v>135</v>
      </c>
      <c r="F24" s="54" t="s">
        <v>55</v>
      </c>
      <c r="G24" s="51" t="s">
        <v>168</v>
      </c>
      <c r="H24" s="55" t="s">
        <v>6</v>
      </c>
      <c r="I24" s="38"/>
      <c r="L24" s="2" t="str">
        <f t="shared" si="0"/>
        <v> грн. ( з ПДВ)</v>
      </c>
    </row>
    <row r="25" spans="1:12" s="23" customFormat="1" ht="44.25" customHeight="1">
      <c r="A25" s="79" t="s">
        <v>99</v>
      </c>
      <c r="B25" s="50" t="s">
        <v>94</v>
      </c>
      <c r="C25" s="51">
        <v>2210</v>
      </c>
      <c r="D25" s="52">
        <v>650</v>
      </c>
      <c r="E25" s="53" t="s">
        <v>136</v>
      </c>
      <c r="F25" s="54" t="s">
        <v>55</v>
      </c>
      <c r="G25" s="51" t="s">
        <v>168</v>
      </c>
      <c r="H25" s="55" t="s">
        <v>6</v>
      </c>
      <c r="I25" s="38"/>
      <c r="J25" s="9"/>
      <c r="K25" s="1"/>
      <c r="L25" s="2" t="str">
        <f t="shared" si="0"/>
        <v> грн. ( з ПДВ)</v>
      </c>
    </row>
    <row r="26" spans="1:12" s="23" customFormat="1" ht="80.25" customHeight="1">
      <c r="A26" s="79" t="s">
        <v>192</v>
      </c>
      <c r="B26" s="50" t="s">
        <v>29</v>
      </c>
      <c r="C26" s="51">
        <v>2210</v>
      </c>
      <c r="D26" s="52">
        <v>3480</v>
      </c>
      <c r="E26" s="53" t="s">
        <v>193</v>
      </c>
      <c r="F26" s="54" t="s">
        <v>55</v>
      </c>
      <c r="G26" s="51" t="s">
        <v>168</v>
      </c>
      <c r="H26" s="55" t="s">
        <v>6</v>
      </c>
      <c r="I26" s="38"/>
      <c r="J26" s="9"/>
      <c r="K26" s="1"/>
      <c r="L26" s="2"/>
    </row>
    <row r="27" spans="1:12" s="23" customFormat="1" ht="54" customHeight="1">
      <c r="A27" s="79" t="s">
        <v>100</v>
      </c>
      <c r="B27" s="50" t="s">
        <v>93</v>
      </c>
      <c r="C27" s="80">
        <v>2210</v>
      </c>
      <c r="D27" s="81">
        <v>1200</v>
      </c>
      <c r="E27" s="82" t="s">
        <v>137</v>
      </c>
      <c r="F27" s="54" t="s">
        <v>55</v>
      </c>
      <c r="G27" s="80" t="s">
        <v>83</v>
      </c>
      <c r="H27" s="55" t="s">
        <v>6</v>
      </c>
      <c r="I27" s="38"/>
      <c r="J27" s="9"/>
      <c r="K27" s="1"/>
      <c r="L27" s="2"/>
    </row>
    <row r="28" spans="1:12" s="23" customFormat="1" ht="60" customHeight="1">
      <c r="A28" s="79" t="s">
        <v>194</v>
      </c>
      <c r="B28" s="50" t="s">
        <v>70</v>
      </c>
      <c r="C28" s="80">
        <v>2210</v>
      </c>
      <c r="D28" s="81">
        <v>7891</v>
      </c>
      <c r="E28" s="82" t="s">
        <v>195</v>
      </c>
      <c r="F28" s="54" t="s">
        <v>55</v>
      </c>
      <c r="G28" s="80" t="s">
        <v>168</v>
      </c>
      <c r="H28" s="55" t="s">
        <v>30</v>
      </c>
      <c r="I28" s="38"/>
      <c r="J28" s="9"/>
      <c r="K28" s="1"/>
      <c r="L28" s="2"/>
    </row>
    <row r="29" spans="1:12" s="23" customFormat="1" ht="54.75" customHeight="1">
      <c r="A29" s="79" t="s">
        <v>121</v>
      </c>
      <c r="B29" s="93" t="s">
        <v>92</v>
      </c>
      <c r="C29" s="80">
        <v>2210</v>
      </c>
      <c r="D29" s="81">
        <v>3000</v>
      </c>
      <c r="E29" s="82" t="s">
        <v>138</v>
      </c>
      <c r="F29" s="54" t="s">
        <v>55</v>
      </c>
      <c r="G29" s="80" t="s">
        <v>169</v>
      </c>
      <c r="H29" s="55" t="s">
        <v>6</v>
      </c>
      <c r="I29" s="38"/>
      <c r="J29" s="9"/>
      <c r="K29" s="1"/>
      <c r="L29" s="2"/>
    </row>
    <row r="30" spans="1:12" s="23" customFormat="1" ht="129" customHeight="1">
      <c r="A30" s="83" t="s">
        <v>196</v>
      </c>
      <c r="B30" s="93" t="s">
        <v>95</v>
      </c>
      <c r="C30" s="80">
        <v>2210</v>
      </c>
      <c r="D30" s="81">
        <v>55200</v>
      </c>
      <c r="E30" s="82" t="s">
        <v>203</v>
      </c>
      <c r="F30" s="54" t="s">
        <v>55</v>
      </c>
      <c r="G30" s="80" t="s">
        <v>40</v>
      </c>
      <c r="H30" s="55" t="s">
        <v>6</v>
      </c>
      <c r="I30" s="38"/>
      <c r="J30" s="9"/>
      <c r="K30" s="1"/>
      <c r="L30" s="2"/>
    </row>
    <row r="31" spans="1:12" s="23" customFormat="1" ht="51" customHeight="1">
      <c r="A31" s="79" t="s">
        <v>122</v>
      </c>
      <c r="B31" s="93" t="s">
        <v>165</v>
      </c>
      <c r="C31" s="80">
        <v>2210</v>
      </c>
      <c r="D31" s="81">
        <v>640</v>
      </c>
      <c r="E31" s="82" t="s">
        <v>139</v>
      </c>
      <c r="F31" s="54" t="s">
        <v>55</v>
      </c>
      <c r="G31" s="80" t="s">
        <v>164</v>
      </c>
      <c r="H31" s="55" t="s">
        <v>6</v>
      </c>
      <c r="I31" s="38"/>
      <c r="J31" s="9"/>
      <c r="K31" s="1"/>
      <c r="L31" s="2"/>
    </row>
    <row r="32" spans="1:12" ht="51">
      <c r="A32" s="79" t="s">
        <v>44</v>
      </c>
      <c r="B32" s="50" t="s">
        <v>46</v>
      </c>
      <c r="C32" s="51">
        <v>2210</v>
      </c>
      <c r="D32" s="52">
        <v>8850</v>
      </c>
      <c r="E32" s="53" t="s">
        <v>178</v>
      </c>
      <c r="F32" s="54" t="s">
        <v>55</v>
      </c>
      <c r="G32" s="51" t="s">
        <v>168</v>
      </c>
      <c r="H32" s="55" t="s">
        <v>6</v>
      </c>
      <c r="I32" s="38"/>
      <c r="L32" s="2" t="str">
        <f t="shared" si="0"/>
        <v> грн. ( з ПДВ)</v>
      </c>
    </row>
    <row r="33" spans="1:12" ht="51">
      <c r="A33" s="79" t="s">
        <v>45</v>
      </c>
      <c r="B33" s="50" t="s">
        <v>47</v>
      </c>
      <c r="C33" s="51">
        <v>2210</v>
      </c>
      <c r="D33" s="52">
        <v>8850</v>
      </c>
      <c r="E33" s="53" t="s">
        <v>178</v>
      </c>
      <c r="F33" s="54" t="s">
        <v>55</v>
      </c>
      <c r="G33" s="51" t="s">
        <v>168</v>
      </c>
      <c r="H33" s="55" t="s">
        <v>6</v>
      </c>
      <c r="I33" s="38"/>
      <c r="L33" s="2" t="str">
        <f t="shared" si="0"/>
        <v> грн. ( з ПДВ)</v>
      </c>
    </row>
    <row r="34" spans="1:12" s="23" customFormat="1" ht="51">
      <c r="A34" s="79" t="s">
        <v>71</v>
      </c>
      <c r="B34" s="50" t="s">
        <v>72</v>
      </c>
      <c r="C34" s="51">
        <v>2210</v>
      </c>
      <c r="D34" s="52">
        <v>1500</v>
      </c>
      <c r="E34" s="53" t="s">
        <v>140</v>
      </c>
      <c r="F34" s="54" t="s">
        <v>55</v>
      </c>
      <c r="G34" s="51" t="s">
        <v>168</v>
      </c>
      <c r="H34" s="55" t="s">
        <v>6</v>
      </c>
      <c r="I34" s="38"/>
      <c r="J34" s="9"/>
      <c r="K34" s="1"/>
      <c r="L34" s="2" t="str">
        <f t="shared" si="0"/>
        <v> грн. ( з ПДВ)</v>
      </c>
    </row>
    <row r="35" spans="1:12" s="23" customFormat="1" ht="87.75" customHeight="1">
      <c r="A35" s="79" t="s">
        <v>185</v>
      </c>
      <c r="B35" s="50" t="s">
        <v>186</v>
      </c>
      <c r="C35" s="51">
        <v>2210</v>
      </c>
      <c r="D35" s="52">
        <v>288</v>
      </c>
      <c r="E35" s="53" t="s">
        <v>187</v>
      </c>
      <c r="F35" s="54" t="s">
        <v>55</v>
      </c>
      <c r="G35" s="51" t="s">
        <v>168</v>
      </c>
      <c r="H35" s="55" t="s">
        <v>6</v>
      </c>
      <c r="I35" s="38"/>
      <c r="J35" s="9"/>
      <c r="K35" s="1"/>
      <c r="L35" s="2"/>
    </row>
    <row r="36" spans="1:12" s="23" customFormat="1" ht="87.75" customHeight="1">
      <c r="A36" s="79" t="s">
        <v>188</v>
      </c>
      <c r="B36" s="50" t="s">
        <v>189</v>
      </c>
      <c r="C36" s="51">
        <v>2210</v>
      </c>
      <c r="D36" s="52">
        <v>528</v>
      </c>
      <c r="E36" s="53" t="s">
        <v>190</v>
      </c>
      <c r="F36" s="54" t="s">
        <v>55</v>
      </c>
      <c r="G36" s="51" t="s">
        <v>168</v>
      </c>
      <c r="H36" s="55" t="s">
        <v>6</v>
      </c>
      <c r="I36" s="38"/>
      <c r="J36" s="9"/>
      <c r="K36" s="1"/>
      <c r="L36" s="2"/>
    </row>
    <row r="37" spans="1:12" s="23" customFormat="1" ht="63.75">
      <c r="A37" s="88" t="s">
        <v>102</v>
      </c>
      <c r="B37" s="50" t="s">
        <v>182</v>
      </c>
      <c r="C37" s="51">
        <v>2210</v>
      </c>
      <c r="D37" s="52">
        <v>6720</v>
      </c>
      <c r="E37" s="53" t="s">
        <v>141</v>
      </c>
      <c r="F37" s="54" t="s">
        <v>55</v>
      </c>
      <c r="G37" s="51" t="s">
        <v>172</v>
      </c>
      <c r="H37" s="55" t="s">
        <v>6</v>
      </c>
      <c r="I37" s="38"/>
      <c r="J37" s="9"/>
      <c r="K37" s="1"/>
      <c r="L37" s="2"/>
    </row>
    <row r="38" spans="1:12" ht="51">
      <c r="A38" s="84" t="s">
        <v>103</v>
      </c>
      <c r="B38" s="60" t="s">
        <v>16</v>
      </c>
      <c r="C38" s="51">
        <v>2210</v>
      </c>
      <c r="D38" s="52">
        <v>640</v>
      </c>
      <c r="E38" s="53" t="s">
        <v>142</v>
      </c>
      <c r="F38" s="54" t="s">
        <v>55</v>
      </c>
      <c r="G38" s="51" t="s">
        <v>79</v>
      </c>
      <c r="H38" s="55" t="s">
        <v>6</v>
      </c>
      <c r="I38" s="38"/>
      <c r="L38" s="2" t="str">
        <f t="shared" si="0"/>
        <v> грн. ( з ПДВ)</v>
      </c>
    </row>
    <row r="39" spans="1:9" ht="114.75">
      <c r="A39" s="84" t="s">
        <v>180</v>
      </c>
      <c r="B39" s="60" t="s">
        <v>183</v>
      </c>
      <c r="C39" s="51">
        <v>2210</v>
      </c>
      <c r="D39" s="52">
        <v>1380</v>
      </c>
      <c r="E39" s="53" t="s">
        <v>181</v>
      </c>
      <c r="F39" s="54" t="s">
        <v>55</v>
      </c>
      <c r="G39" s="51" t="s">
        <v>83</v>
      </c>
      <c r="H39" s="55" t="s">
        <v>30</v>
      </c>
      <c r="I39" s="38"/>
    </row>
    <row r="40" spans="1:9" ht="51">
      <c r="A40" s="94" t="s">
        <v>97</v>
      </c>
      <c r="B40" s="94" t="s">
        <v>98</v>
      </c>
      <c r="C40" s="95">
        <v>3110</v>
      </c>
      <c r="D40" s="96">
        <v>84000</v>
      </c>
      <c r="E40" s="97" t="s">
        <v>179</v>
      </c>
      <c r="F40" s="98" t="s">
        <v>55</v>
      </c>
      <c r="G40" s="95" t="s">
        <v>40</v>
      </c>
      <c r="H40" s="99" t="s">
        <v>6</v>
      </c>
      <c r="I40" s="38"/>
    </row>
    <row r="41" spans="1:9" ht="63.75">
      <c r="A41" s="94" t="s">
        <v>124</v>
      </c>
      <c r="B41" s="94" t="s">
        <v>184</v>
      </c>
      <c r="C41" s="95">
        <v>3110</v>
      </c>
      <c r="D41" s="96">
        <v>99200</v>
      </c>
      <c r="E41" s="97" t="s">
        <v>143</v>
      </c>
      <c r="F41" s="98" t="s">
        <v>55</v>
      </c>
      <c r="G41" s="95" t="s">
        <v>40</v>
      </c>
      <c r="H41" s="99" t="s">
        <v>6</v>
      </c>
      <c r="I41" s="38"/>
    </row>
    <row r="42" spans="1:12" ht="63.75">
      <c r="A42" s="84" t="s">
        <v>166</v>
      </c>
      <c r="B42" s="60" t="s">
        <v>32</v>
      </c>
      <c r="C42" s="61">
        <v>2240</v>
      </c>
      <c r="D42" s="56">
        <v>6000</v>
      </c>
      <c r="E42" s="53" t="s">
        <v>144</v>
      </c>
      <c r="F42" s="54" t="s">
        <v>55</v>
      </c>
      <c r="G42" s="51" t="s">
        <v>4</v>
      </c>
      <c r="H42" s="55" t="s">
        <v>6</v>
      </c>
      <c r="I42" s="38"/>
      <c r="L42" s="2" t="str">
        <f t="shared" si="0"/>
        <v> грн. ( з ПДВ)</v>
      </c>
    </row>
    <row r="43" spans="1:12" ht="51">
      <c r="A43" s="84" t="s">
        <v>50</v>
      </c>
      <c r="B43" s="60" t="s">
        <v>51</v>
      </c>
      <c r="C43" s="61">
        <v>2240</v>
      </c>
      <c r="D43" s="56">
        <v>4800</v>
      </c>
      <c r="E43" s="53" t="s">
        <v>145</v>
      </c>
      <c r="F43" s="54" t="s">
        <v>55</v>
      </c>
      <c r="G43" s="51" t="s">
        <v>4</v>
      </c>
      <c r="H43" s="55" t="s">
        <v>6</v>
      </c>
      <c r="I43" s="38"/>
      <c r="L43" s="2" t="str">
        <f t="shared" si="0"/>
        <v> грн. ( з ПДВ)</v>
      </c>
    </row>
    <row r="44" spans="1:12" ht="76.5">
      <c r="A44" s="84" t="s">
        <v>74</v>
      </c>
      <c r="B44" s="60" t="s">
        <v>73</v>
      </c>
      <c r="C44" s="51">
        <v>2240</v>
      </c>
      <c r="D44" s="52">
        <v>3600</v>
      </c>
      <c r="E44" s="53" t="s">
        <v>146</v>
      </c>
      <c r="F44" s="54" t="s">
        <v>55</v>
      </c>
      <c r="G44" s="51" t="s">
        <v>4</v>
      </c>
      <c r="H44" s="55" t="s">
        <v>6</v>
      </c>
      <c r="I44" s="38"/>
      <c r="L44" s="2" t="str">
        <f t="shared" si="0"/>
        <v> грн. ( з ПДВ)</v>
      </c>
    </row>
    <row r="45" spans="1:9" ht="127.5">
      <c r="A45" s="84" t="s">
        <v>201</v>
      </c>
      <c r="B45" s="60" t="s">
        <v>18</v>
      </c>
      <c r="C45" s="51">
        <v>2240</v>
      </c>
      <c r="D45" s="52">
        <v>20400</v>
      </c>
      <c r="E45" s="53" t="s">
        <v>202</v>
      </c>
      <c r="F45" s="54" t="s">
        <v>55</v>
      </c>
      <c r="G45" s="51" t="s">
        <v>4</v>
      </c>
      <c r="H45" s="55" t="s">
        <v>6</v>
      </c>
      <c r="I45" s="38"/>
    </row>
    <row r="46" spans="1:12" ht="76.5">
      <c r="A46" s="84" t="s">
        <v>48</v>
      </c>
      <c r="B46" s="60" t="s">
        <v>49</v>
      </c>
      <c r="C46" s="51">
        <v>2240</v>
      </c>
      <c r="D46" s="52">
        <v>6000</v>
      </c>
      <c r="E46" s="53" t="s">
        <v>144</v>
      </c>
      <c r="F46" s="54" t="s">
        <v>55</v>
      </c>
      <c r="G46" s="51" t="s">
        <v>4</v>
      </c>
      <c r="H46" s="55" t="s">
        <v>6</v>
      </c>
      <c r="I46" s="38"/>
      <c r="L46" s="2" t="str">
        <f t="shared" si="0"/>
        <v> грн. ( з ПДВ)</v>
      </c>
    </row>
    <row r="47" spans="1:12" ht="63.75">
      <c r="A47" s="84" t="s">
        <v>53</v>
      </c>
      <c r="B47" s="60" t="s">
        <v>52</v>
      </c>
      <c r="C47" s="61">
        <v>2240</v>
      </c>
      <c r="D47" s="56">
        <v>600</v>
      </c>
      <c r="E47" s="53" t="s">
        <v>135</v>
      </c>
      <c r="F47" s="54" t="s">
        <v>55</v>
      </c>
      <c r="G47" s="51" t="s">
        <v>4</v>
      </c>
      <c r="H47" s="55" t="s">
        <v>6</v>
      </c>
      <c r="I47" s="38"/>
      <c r="L47" s="2" t="str">
        <f t="shared" si="0"/>
        <v> грн. ( з ПДВ)</v>
      </c>
    </row>
    <row r="48" spans="1:12" ht="51">
      <c r="A48" s="84" t="s">
        <v>41</v>
      </c>
      <c r="B48" s="60" t="s">
        <v>19</v>
      </c>
      <c r="C48" s="62">
        <v>2240</v>
      </c>
      <c r="D48" s="56">
        <v>30000</v>
      </c>
      <c r="E48" s="53" t="s">
        <v>147</v>
      </c>
      <c r="F48" s="54" t="s">
        <v>55</v>
      </c>
      <c r="G48" s="51" t="s">
        <v>4</v>
      </c>
      <c r="H48" s="55" t="s">
        <v>6</v>
      </c>
      <c r="I48" s="38"/>
      <c r="L48" s="2" t="str">
        <f t="shared" si="0"/>
        <v> грн. ( з ПДВ)</v>
      </c>
    </row>
    <row r="49" spans="1:12" ht="51">
      <c r="A49" s="84" t="s">
        <v>75</v>
      </c>
      <c r="B49" s="60" t="s">
        <v>20</v>
      </c>
      <c r="C49" s="62">
        <v>2240</v>
      </c>
      <c r="D49" s="56">
        <v>5400</v>
      </c>
      <c r="E49" s="53" t="s">
        <v>148</v>
      </c>
      <c r="F49" s="54" t="s">
        <v>55</v>
      </c>
      <c r="G49" s="51" t="s">
        <v>4</v>
      </c>
      <c r="H49" s="55" t="s">
        <v>6</v>
      </c>
      <c r="I49" s="38"/>
      <c r="L49" s="2" t="str">
        <f t="shared" si="0"/>
        <v> грн. ( з ПДВ)</v>
      </c>
    </row>
    <row r="50" spans="1:12" ht="51">
      <c r="A50" s="85" t="s">
        <v>25</v>
      </c>
      <c r="B50" s="60" t="s">
        <v>24</v>
      </c>
      <c r="C50" s="61">
        <v>2271</v>
      </c>
      <c r="D50" s="56">
        <v>133000</v>
      </c>
      <c r="E50" s="53" t="s">
        <v>149</v>
      </c>
      <c r="F50" s="63" t="s">
        <v>56</v>
      </c>
      <c r="G50" s="51" t="s">
        <v>4</v>
      </c>
      <c r="H50" s="55" t="s">
        <v>76</v>
      </c>
      <c r="I50" s="38"/>
      <c r="L50" s="2" t="str">
        <f t="shared" si="0"/>
        <v> грн. ( з ПДВ)</v>
      </c>
    </row>
    <row r="51" spans="1:12" ht="51">
      <c r="A51" s="79" t="s">
        <v>22</v>
      </c>
      <c r="B51" s="50" t="s">
        <v>26</v>
      </c>
      <c r="C51" s="61">
        <v>2272</v>
      </c>
      <c r="D51" s="56">
        <v>2449.96</v>
      </c>
      <c r="E51" s="53" t="s">
        <v>204</v>
      </c>
      <c r="F51" s="63" t="s">
        <v>56</v>
      </c>
      <c r="G51" s="51" t="s">
        <v>4</v>
      </c>
      <c r="H51" s="55" t="s">
        <v>76</v>
      </c>
      <c r="I51" s="38"/>
      <c r="L51" s="2" t="str">
        <f t="shared" si="0"/>
        <v> грн. ( з ПДВ)</v>
      </c>
    </row>
    <row r="52" spans="1:9" ht="51">
      <c r="A52" s="79" t="s">
        <v>173</v>
      </c>
      <c r="B52" s="100" t="s">
        <v>174</v>
      </c>
      <c r="C52" s="61">
        <v>2273</v>
      </c>
      <c r="D52" s="56">
        <v>137000</v>
      </c>
      <c r="E52" s="53" t="s">
        <v>176</v>
      </c>
      <c r="F52" s="63" t="s">
        <v>56</v>
      </c>
      <c r="G52" s="51" t="s">
        <v>4</v>
      </c>
      <c r="H52" s="55" t="s">
        <v>76</v>
      </c>
      <c r="I52" s="38"/>
    </row>
    <row r="53" spans="1:12" ht="38.25">
      <c r="A53" s="79" t="s">
        <v>23</v>
      </c>
      <c r="B53" s="50" t="s">
        <v>27</v>
      </c>
      <c r="C53" s="61">
        <v>2272</v>
      </c>
      <c r="D53" s="56">
        <v>7150.04</v>
      </c>
      <c r="E53" s="53" t="s">
        <v>150</v>
      </c>
      <c r="F53" s="63" t="s">
        <v>56</v>
      </c>
      <c r="G53" s="51" t="s">
        <v>4</v>
      </c>
      <c r="H53" s="55" t="s">
        <v>76</v>
      </c>
      <c r="I53" s="38"/>
      <c r="L53" s="2" t="str">
        <f t="shared" si="0"/>
        <v> грн. ( з ПДВ)</v>
      </c>
    </row>
    <row r="54" spans="1:12" ht="51">
      <c r="A54" s="84" t="s">
        <v>31</v>
      </c>
      <c r="B54" s="60" t="s">
        <v>32</v>
      </c>
      <c r="C54" s="61">
        <v>2240</v>
      </c>
      <c r="D54" s="56">
        <v>12000</v>
      </c>
      <c r="E54" s="53" t="s">
        <v>151</v>
      </c>
      <c r="F54" s="54" t="s">
        <v>55</v>
      </c>
      <c r="G54" s="51" t="s">
        <v>4</v>
      </c>
      <c r="H54" s="55" t="s">
        <v>5</v>
      </c>
      <c r="I54" s="38"/>
      <c r="L54" s="2" t="str">
        <f t="shared" si="0"/>
        <v> грн. ( з ПДВ)</v>
      </c>
    </row>
    <row r="55" spans="1:12" ht="63.75">
      <c r="A55" s="84" t="s">
        <v>33</v>
      </c>
      <c r="B55" s="60" t="s">
        <v>17</v>
      </c>
      <c r="C55" s="61">
        <v>2240</v>
      </c>
      <c r="D55" s="56">
        <v>29724</v>
      </c>
      <c r="E55" s="53" t="s">
        <v>152</v>
      </c>
      <c r="F55" s="54" t="s">
        <v>55</v>
      </c>
      <c r="G55" s="51" t="s">
        <v>4</v>
      </c>
      <c r="H55" s="55" t="s">
        <v>5</v>
      </c>
      <c r="I55" s="38"/>
      <c r="L55" s="2" t="str">
        <f t="shared" si="0"/>
        <v> грн. ( з ПДВ)</v>
      </c>
    </row>
    <row r="56" spans="1:12" ht="51">
      <c r="A56" s="84" t="s">
        <v>77</v>
      </c>
      <c r="B56" s="60" t="s">
        <v>34</v>
      </c>
      <c r="C56" s="61">
        <v>2240</v>
      </c>
      <c r="D56" s="56">
        <v>6900</v>
      </c>
      <c r="E56" s="53" t="s">
        <v>153</v>
      </c>
      <c r="F56" s="54" t="s">
        <v>55</v>
      </c>
      <c r="G56" s="51" t="s">
        <v>40</v>
      </c>
      <c r="H56" s="55" t="s">
        <v>5</v>
      </c>
      <c r="I56" s="38"/>
      <c r="L56" s="2" t="str">
        <f t="shared" si="0"/>
        <v> грн. ( з ПДВ)</v>
      </c>
    </row>
    <row r="57" spans="1:12" ht="51">
      <c r="A57" s="84" t="s">
        <v>35</v>
      </c>
      <c r="B57" s="60" t="s">
        <v>36</v>
      </c>
      <c r="C57" s="61">
        <v>2240</v>
      </c>
      <c r="D57" s="56">
        <v>6000</v>
      </c>
      <c r="E57" s="53" t="s">
        <v>144</v>
      </c>
      <c r="F57" s="54" t="s">
        <v>55</v>
      </c>
      <c r="G57" s="51" t="s">
        <v>40</v>
      </c>
      <c r="H57" s="55" t="s">
        <v>5</v>
      </c>
      <c r="I57" s="38"/>
      <c r="L57" s="2" t="str">
        <f t="shared" si="0"/>
        <v> грн. ( з ПДВ)</v>
      </c>
    </row>
    <row r="58" spans="1:9" ht="51">
      <c r="A58" s="84" t="s">
        <v>37</v>
      </c>
      <c r="B58" s="60" t="s">
        <v>38</v>
      </c>
      <c r="C58" s="61">
        <v>2240</v>
      </c>
      <c r="D58" s="56">
        <v>4352</v>
      </c>
      <c r="E58" s="53" t="s">
        <v>191</v>
      </c>
      <c r="F58" s="54" t="s">
        <v>55</v>
      </c>
      <c r="G58" s="51" t="s">
        <v>40</v>
      </c>
      <c r="H58" s="55" t="s">
        <v>30</v>
      </c>
      <c r="I58" s="38"/>
    </row>
    <row r="59" spans="1:12" ht="105" customHeight="1">
      <c r="A59" s="90" t="s">
        <v>107</v>
      </c>
      <c r="B59" s="64" t="s">
        <v>205</v>
      </c>
      <c r="C59" s="65">
        <v>2240</v>
      </c>
      <c r="D59" s="56">
        <v>3000</v>
      </c>
      <c r="E59" s="53" t="s">
        <v>138</v>
      </c>
      <c r="F59" s="54" t="s">
        <v>55</v>
      </c>
      <c r="G59" s="51" t="s">
        <v>4</v>
      </c>
      <c r="H59" s="55" t="s">
        <v>6</v>
      </c>
      <c r="I59" s="38"/>
      <c r="L59" s="2" t="str">
        <f t="shared" si="0"/>
        <v> грн. ( з ПДВ)</v>
      </c>
    </row>
    <row r="60" spans="1:12" ht="102">
      <c r="A60" s="90" t="s">
        <v>105</v>
      </c>
      <c r="B60" s="64" t="s">
        <v>197</v>
      </c>
      <c r="C60" s="65">
        <v>2240</v>
      </c>
      <c r="D60" s="56">
        <v>530</v>
      </c>
      <c r="E60" s="53" t="s">
        <v>154</v>
      </c>
      <c r="F60" s="54" t="s">
        <v>55</v>
      </c>
      <c r="G60" s="51" t="s">
        <v>4</v>
      </c>
      <c r="H60" s="55" t="s">
        <v>106</v>
      </c>
      <c r="I60" s="38"/>
      <c r="L60" s="2" t="str">
        <f t="shared" si="0"/>
        <v> грн. ( з ПДВ)</v>
      </c>
    </row>
    <row r="61" spans="1:12" ht="63.75">
      <c r="A61" s="87" t="s">
        <v>101</v>
      </c>
      <c r="B61" s="67" t="s">
        <v>80</v>
      </c>
      <c r="C61" s="68">
        <v>2240</v>
      </c>
      <c r="D61" s="56">
        <v>2040</v>
      </c>
      <c r="E61" s="53" t="s">
        <v>155</v>
      </c>
      <c r="F61" s="54" t="s">
        <v>55</v>
      </c>
      <c r="G61" s="51" t="s">
        <v>4</v>
      </c>
      <c r="H61" s="55" t="s">
        <v>167</v>
      </c>
      <c r="I61" s="38"/>
      <c r="L61" s="2" t="str">
        <f t="shared" si="0"/>
        <v> грн. ( з ПДВ)</v>
      </c>
    </row>
    <row r="62" spans="1:9" ht="63.75">
      <c r="A62" s="86" t="s">
        <v>108</v>
      </c>
      <c r="B62" s="69" t="s">
        <v>21</v>
      </c>
      <c r="C62" s="61">
        <v>2240</v>
      </c>
      <c r="D62" s="56">
        <v>156610</v>
      </c>
      <c r="E62" s="53" t="s">
        <v>206</v>
      </c>
      <c r="F62" s="54" t="s">
        <v>55</v>
      </c>
      <c r="G62" s="51" t="s">
        <v>4</v>
      </c>
      <c r="H62" s="55" t="s">
        <v>30</v>
      </c>
      <c r="I62" s="38"/>
    </row>
    <row r="63" spans="1:12" ht="89.25">
      <c r="A63" s="87" t="s">
        <v>104</v>
      </c>
      <c r="B63" s="67" t="s">
        <v>82</v>
      </c>
      <c r="C63" s="65">
        <v>2240</v>
      </c>
      <c r="D63" s="73">
        <v>8480</v>
      </c>
      <c r="E63" s="74" t="s">
        <v>156</v>
      </c>
      <c r="F63" s="70" t="s">
        <v>55</v>
      </c>
      <c r="G63" s="71" t="s">
        <v>168</v>
      </c>
      <c r="H63" s="72" t="s">
        <v>6</v>
      </c>
      <c r="L63" s="2" t="str">
        <f>CONCATENATE(J63," грн. (",K63," з ПДВ)")</f>
        <v> грн. ( з ПДВ)</v>
      </c>
    </row>
    <row r="64" spans="1:12" ht="89.25">
      <c r="A64" s="89" t="s">
        <v>85</v>
      </c>
      <c r="B64" s="75" t="s">
        <v>86</v>
      </c>
      <c r="C64" s="68">
        <v>2240</v>
      </c>
      <c r="D64" s="76">
        <v>16000</v>
      </c>
      <c r="E64" s="77" t="s">
        <v>157</v>
      </c>
      <c r="F64" s="70" t="s">
        <v>55</v>
      </c>
      <c r="G64" s="71" t="s">
        <v>164</v>
      </c>
      <c r="H64" s="72" t="s">
        <v>6</v>
      </c>
      <c r="L64" s="2" t="str">
        <f>CONCATENATE(J64," грн. (",K64," з ПДВ)")</f>
        <v> грн. ( з ПДВ)</v>
      </c>
    </row>
    <row r="65" spans="1:12" ht="51">
      <c r="A65" s="90" t="s">
        <v>109</v>
      </c>
      <c r="B65" s="64" t="s">
        <v>87</v>
      </c>
      <c r="C65" s="65">
        <v>2240</v>
      </c>
      <c r="D65" s="78">
        <v>2760</v>
      </c>
      <c r="E65" s="77" t="s">
        <v>158</v>
      </c>
      <c r="F65" s="70" t="s">
        <v>55</v>
      </c>
      <c r="G65" s="71" t="s">
        <v>88</v>
      </c>
      <c r="H65" s="72" t="s">
        <v>6</v>
      </c>
      <c r="I65" s="49"/>
      <c r="L65" s="2" t="str">
        <f>CONCATENATE(J65," грн. (",K65," з ПДВ)")</f>
        <v> грн. ( з ПДВ)</v>
      </c>
    </row>
    <row r="66" spans="1:9" ht="51">
      <c r="A66" s="90" t="s">
        <v>110</v>
      </c>
      <c r="B66" s="67" t="s">
        <v>90</v>
      </c>
      <c r="C66" s="65">
        <v>2240</v>
      </c>
      <c r="D66" s="78">
        <v>59570</v>
      </c>
      <c r="E66" s="77" t="s">
        <v>159</v>
      </c>
      <c r="F66" s="70" t="s">
        <v>55</v>
      </c>
      <c r="G66" s="71" t="s">
        <v>40</v>
      </c>
      <c r="H66" s="55" t="s">
        <v>6</v>
      </c>
      <c r="I66" s="49"/>
    </row>
    <row r="67" spans="1:9" ht="51">
      <c r="A67" s="90" t="s">
        <v>111</v>
      </c>
      <c r="B67" s="101" t="s">
        <v>198</v>
      </c>
      <c r="C67" s="65">
        <v>2240</v>
      </c>
      <c r="D67" s="78">
        <v>71230</v>
      </c>
      <c r="E67" s="77" t="s">
        <v>160</v>
      </c>
      <c r="F67" s="70" t="s">
        <v>55</v>
      </c>
      <c r="G67" s="71" t="s">
        <v>40</v>
      </c>
      <c r="H67" s="55" t="s">
        <v>6</v>
      </c>
      <c r="I67" s="49"/>
    </row>
    <row r="68" spans="1:9" ht="89.25">
      <c r="A68" s="90" t="s">
        <v>113</v>
      </c>
      <c r="B68" s="66" t="s">
        <v>81</v>
      </c>
      <c r="C68" s="65">
        <v>2240</v>
      </c>
      <c r="D68" s="78">
        <v>78000</v>
      </c>
      <c r="E68" s="77" t="s">
        <v>161</v>
      </c>
      <c r="F68" s="70" t="s">
        <v>55</v>
      </c>
      <c r="G68" s="71" t="s">
        <v>40</v>
      </c>
      <c r="H68" s="55" t="s">
        <v>6</v>
      </c>
      <c r="I68" s="49"/>
    </row>
    <row r="69" spans="1:9" ht="76.5">
      <c r="A69" s="90" t="s">
        <v>112</v>
      </c>
      <c r="B69" s="67" t="s">
        <v>89</v>
      </c>
      <c r="C69" s="65">
        <v>2240</v>
      </c>
      <c r="D69" s="78">
        <v>13130</v>
      </c>
      <c r="E69" s="77" t="s">
        <v>162</v>
      </c>
      <c r="F69" s="70" t="s">
        <v>55</v>
      </c>
      <c r="G69" s="71" t="s">
        <v>40</v>
      </c>
      <c r="H69" s="55" t="s">
        <v>6</v>
      </c>
      <c r="I69" s="49"/>
    </row>
    <row r="70" spans="1:9" ht="63.75">
      <c r="A70" s="90" t="s">
        <v>114</v>
      </c>
      <c r="B70" s="83" t="s">
        <v>199</v>
      </c>
      <c r="C70" s="65">
        <v>2240</v>
      </c>
      <c r="D70" s="78">
        <v>4500</v>
      </c>
      <c r="E70" s="77" t="s">
        <v>163</v>
      </c>
      <c r="F70" s="70" t="s">
        <v>55</v>
      </c>
      <c r="G70" s="71" t="s">
        <v>40</v>
      </c>
      <c r="H70" s="55" t="s">
        <v>6</v>
      </c>
      <c r="I70" s="49"/>
    </row>
    <row r="71" spans="1:8" ht="106.5" customHeight="1">
      <c r="A71" s="103" t="s">
        <v>207</v>
      </c>
      <c r="B71" s="103" t="s">
        <v>211</v>
      </c>
      <c r="C71" s="103" t="s">
        <v>208</v>
      </c>
      <c r="D71" s="104">
        <v>2160</v>
      </c>
      <c r="E71" s="105" t="s">
        <v>209</v>
      </c>
      <c r="F71" s="70" t="s">
        <v>55</v>
      </c>
      <c r="G71" s="20" t="s">
        <v>171</v>
      </c>
      <c r="H71" s="55" t="s">
        <v>6</v>
      </c>
    </row>
    <row r="75" ht="12.75">
      <c r="A75" s="26" t="s">
        <v>96</v>
      </c>
    </row>
    <row r="76" spans="1:9" ht="12.75">
      <c r="A76" s="109"/>
      <c r="B76" s="109"/>
      <c r="C76" s="109"/>
      <c r="D76" s="109"/>
      <c r="E76" s="109"/>
      <c r="F76" s="109"/>
      <c r="G76" s="109"/>
      <c r="H76" s="109"/>
      <c r="I76" s="45"/>
    </row>
    <row r="77" spans="1:11" s="8" customFormat="1" ht="12.75">
      <c r="A77" s="107" t="s">
        <v>212</v>
      </c>
      <c r="B77" s="107"/>
      <c r="C77" s="107"/>
      <c r="D77" s="107"/>
      <c r="E77" s="107"/>
      <c r="F77" s="107"/>
      <c r="G77" s="107"/>
      <c r="H77" s="107"/>
      <c r="I77" s="38"/>
      <c r="J77" s="12"/>
      <c r="K77" s="7"/>
    </row>
    <row r="78" spans="1:11" s="4" customFormat="1" ht="12.75">
      <c r="A78" s="31"/>
      <c r="B78" s="31"/>
      <c r="C78" s="32"/>
      <c r="D78" s="33"/>
      <c r="E78" s="34"/>
      <c r="F78" s="35"/>
      <c r="G78" s="36"/>
      <c r="I78" s="47"/>
      <c r="J78" s="10"/>
      <c r="K78" s="3"/>
    </row>
    <row r="79" spans="1:9" ht="12.75">
      <c r="A79" s="31"/>
      <c r="B79" s="31"/>
      <c r="C79" s="32"/>
      <c r="D79" s="33"/>
      <c r="E79" s="34"/>
      <c r="F79" s="35"/>
      <c r="G79" s="36"/>
      <c r="H79" s="4"/>
      <c r="I79" s="47"/>
    </row>
    <row r="80" spans="1:9" ht="12.75">
      <c r="A80" s="31"/>
      <c r="B80" s="31"/>
      <c r="C80" s="31"/>
      <c r="D80" s="37"/>
      <c r="E80" s="31"/>
      <c r="F80" s="31"/>
      <c r="G80" s="31"/>
      <c r="H80" s="31"/>
      <c r="I80" s="47"/>
    </row>
    <row r="81" spans="1:9" ht="12.75">
      <c r="A81" s="31"/>
      <c r="B81" s="31"/>
      <c r="C81" s="32"/>
      <c r="D81" s="33"/>
      <c r="E81" s="34"/>
      <c r="F81" s="35"/>
      <c r="G81" s="36"/>
      <c r="H81" s="4"/>
      <c r="I81" s="47"/>
    </row>
    <row r="82" spans="1:9" ht="12.75">
      <c r="A82" s="107" t="s">
        <v>54</v>
      </c>
      <c r="B82" s="107"/>
      <c r="C82" s="24"/>
      <c r="D82" s="37"/>
      <c r="E82" s="38"/>
      <c r="F82" s="39"/>
      <c r="G82" s="110" t="s">
        <v>84</v>
      </c>
      <c r="H82" s="110"/>
      <c r="I82" s="38"/>
    </row>
    <row r="83" spans="1:9" ht="12.75">
      <c r="A83" s="24"/>
      <c r="B83" s="24"/>
      <c r="C83" s="24"/>
      <c r="D83" s="37"/>
      <c r="E83" s="38"/>
      <c r="F83" s="25"/>
      <c r="G83" s="25"/>
      <c r="H83" s="25"/>
      <c r="I83" s="45"/>
    </row>
    <row r="84" spans="1:9" ht="12.75">
      <c r="A84" s="24"/>
      <c r="B84" s="24"/>
      <c r="C84" s="24"/>
      <c r="D84" s="37"/>
      <c r="E84" s="38"/>
      <c r="F84" s="25"/>
      <c r="G84" s="25"/>
      <c r="H84" s="25"/>
      <c r="I84" s="45"/>
    </row>
    <row r="85" spans="1:9" ht="12.75">
      <c r="A85" s="24"/>
      <c r="B85" s="24"/>
      <c r="C85" s="24"/>
      <c r="D85" s="37"/>
      <c r="E85" s="38"/>
      <c r="F85" s="25"/>
      <c r="G85" s="25"/>
      <c r="H85" s="25"/>
      <c r="I85" s="45"/>
    </row>
    <row r="86" spans="1:9" ht="12.75">
      <c r="A86" s="31"/>
      <c r="B86" s="31"/>
      <c r="C86" s="32"/>
      <c r="D86" s="33"/>
      <c r="E86" s="34"/>
      <c r="F86" s="35"/>
      <c r="G86" s="36"/>
      <c r="H86" s="4"/>
      <c r="I86" s="47"/>
    </row>
    <row r="87" spans="1:9" ht="12.75">
      <c r="A87" s="108" t="s">
        <v>39</v>
      </c>
      <c r="B87" s="108"/>
      <c r="C87" s="24"/>
      <c r="D87" s="37"/>
      <c r="E87" s="38"/>
      <c r="F87" s="40"/>
      <c r="G87" s="106" t="s">
        <v>175</v>
      </c>
      <c r="H87" s="106"/>
      <c r="I87" s="48"/>
    </row>
  </sheetData>
  <sheetProtection/>
  <autoFilter ref="A9:I9"/>
  <mergeCells count="14">
    <mergeCell ref="C5:H5"/>
    <mergeCell ref="C6:H6"/>
    <mergeCell ref="A5:B5"/>
    <mergeCell ref="A1:H1"/>
    <mergeCell ref="A2:H2"/>
    <mergeCell ref="A3:H3"/>
    <mergeCell ref="A4:H4"/>
    <mergeCell ref="A6:B6"/>
    <mergeCell ref="G87:H87"/>
    <mergeCell ref="A82:B82"/>
    <mergeCell ref="A87:B87"/>
    <mergeCell ref="A76:H76"/>
    <mergeCell ref="A77:H77"/>
    <mergeCell ref="G82:H82"/>
  </mergeCells>
  <printOptions horizontalCentered="1"/>
  <pageMargins left="0.3937007874015748" right="0.3937007874015748" top="0.3937007874015748" bottom="0.3937007874015748" header="0.35433070866141736" footer="0.1968503937007874"/>
  <pageSetup fitToHeight="40" fitToWidth="1" horizontalDpi="600" verticalDpi="600" orientation="portrait" paperSize="9" scale="74" r:id="rId2"/>
  <headerFooter alignWithMargins="0">
    <oddFooter>&amp;CАркуш &amp;P 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Митниця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Яковин</dc:creator>
  <cp:keywords/>
  <dc:description/>
  <cp:lastModifiedBy>Admin</cp:lastModifiedBy>
  <cp:lastPrinted>2019-03-27T10:31:07Z</cp:lastPrinted>
  <dcterms:created xsi:type="dcterms:W3CDTF">2013-01-17T08:36:44Z</dcterms:created>
  <dcterms:modified xsi:type="dcterms:W3CDTF">2019-03-27T10:33:25Z</dcterms:modified>
  <cp:category/>
  <cp:version/>
  <cp:contentType/>
  <cp:contentStatus/>
</cp:coreProperties>
</file>